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chule\Arbeitsergebnisse\Dokumente\Schulprognose\Dok 222\"/>
    </mc:Choice>
  </mc:AlternateContent>
  <xr:revisionPtr revIDLastSave="0" documentId="10_ncr:100000_{DE1652C4-A93D-4ED1-964D-3B0832BE04D5}" xr6:coauthVersionLast="31" xr6:coauthVersionMax="31" xr10:uidLastSave="{00000000-0000-0000-0000-000000000000}"/>
  <bookViews>
    <workbookView xWindow="-15" yWindow="285" windowWidth="7680" windowHeight="7980" tabRatio="598" xr2:uid="{00000000-000D-0000-FFFF-FFFF00000000}"/>
  </bookViews>
  <sheets>
    <sheet name="Inhaltsverzeichnis" sheetId="129" r:id="rId1"/>
    <sheet name="S_SUM" sheetId="1" r:id="rId2"/>
    <sheet name="S_ABS_SUM" sheetId="4" r:id="rId3"/>
    <sheet name="S_Vors_SUM" sheetId="5" r:id="rId4"/>
    <sheet name="S_Vors_Vkl" sheetId="6" r:id="rId5"/>
    <sheet name="S_Vors_SKG" sheetId="7" r:id="rId6"/>
    <sheet name="S_Prim_SUM 1-4" sheetId="8" r:id="rId7"/>
    <sheet name="S_Prim_GS 1-4" sheetId="9" r:id="rId8"/>
    <sheet name="S_Prim_IGS 1-4" sheetId="10" r:id="rId9"/>
    <sheet name="S_Prim_FWS 1-4" sheetId="11" r:id="rId10"/>
    <sheet name="S_SekI_SUM 5-10" sheetId="12" r:id="rId11"/>
    <sheet name="S_SekI_SUM 5-6" sheetId="16" r:id="rId12"/>
    <sheet name="S_SekI_SUM 7-10" sheetId="17" r:id="rId13"/>
    <sheet name="S_SekI_SUOS 5-6" sheetId="13" r:id="rId14"/>
    <sheet name="S_SekI HS 5-10" sheetId="14" r:id="rId15"/>
    <sheet name="S_SekI_HS 5-6" sheetId="15" r:id="rId16"/>
    <sheet name="S_SekI_HS 7-10" sheetId="18" r:id="rId17"/>
    <sheet name="S_SekI SMB 5-10" sheetId="19" r:id="rId18"/>
    <sheet name="S_SekI_SMB 5-6" sheetId="20" r:id="rId19"/>
    <sheet name="S_SekI_SMB 7-10" sheetId="21" r:id="rId20"/>
    <sheet name="S_SekI RS 5-10" sheetId="22" r:id="rId21"/>
    <sheet name="S_SekI_RS 5-6" sheetId="23" r:id="rId22"/>
    <sheet name="S_SekI_RS 7-10" sheetId="24" r:id="rId23"/>
    <sheet name="S_SekI Gym 5-10" sheetId="25" r:id="rId24"/>
    <sheet name="S_SekI_Gym 5-6" sheetId="26" r:id="rId25"/>
    <sheet name="S_SekI_Gym 7-9" sheetId="27" r:id="rId26"/>
    <sheet name="S_SekI_Gym 10" sheetId="28" r:id="rId27"/>
    <sheet name="S_SekI IGS 5-10" sheetId="29" r:id="rId28"/>
    <sheet name="S_SekI_IGS 5-6" sheetId="30" r:id="rId29"/>
    <sheet name="S_SekI_IGS 7-9" sheetId="31" r:id="rId30"/>
    <sheet name="S_SekI_IGS 10" sheetId="32" r:id="rId31"/>
    <sheet name="S_SekI FWS 5-10" sheetId="33" r:id="rId32"/>
    <sheet name="S_SekI_FWS 5-6" sheetId="34" r:id="rId33"/>
    <sheet name="S_SekI_FWS 7-10" sheetId="35" r:id="rId34"/>
    <sheet name="S_SekI_AHS" sheetId="37" r:id="rId35"/>
    <sheet name="S_SekI_ARS" sheetId="38" r:id="rId36"/>
    <sheet name="S_SekII_ABS_SUM" sheetId="39" r:id="rId37"/>
    <sheet name="S_SekII_ABS_GYM" sheetId="40" r:id="rId38"/>
    <sheet name="S_SekII_ABS_GYM E" sheetId="41" r:id="rId39"/>
    <sheet name="S_SekII_ABS_GYM Q1+Q2" sheetId="42" r:id="rId40"/>
    <sheet name="S_SekII_ABS_IGS" sheetId="43" r:id="rId41"/>
    <sheet name="S_SekII_ABS_IGS E" sheetId="44" r:id="rId42"/>
    <sheet name="S_SekII_ABS_IGS Q1+Q2" sheetId="45" r:id="rId43"/>
    <sheet name="S_SekII_ABS_FWS" sheetId="46" r:id="rId44"/>
    <sheet name="S_SekII_ABS_AGYM" sheetId="47" r:id="rId45"/>
    <sheet name="S_SekII_ABS_KOL" sheetId="48" r:id="rId46"/>
    <sheet name="S_SOS" sheetId="49" r:id="rId47"/>
    <sheet name="S_SOS FSL" sheetId="50" r:id="rId48"/>
    <sheet name="S_SOS SFS" sheetId="51" r:id="rId49"/>
    <sheet name="S_BBS_SUM" sheetId="53" r:id="rId50"/>
    <sheet name="S_BBS_SUM_VZ" sheetId="54" r:id="rId51"/>
    <sheet name="S_BBS_SUM_TZ" sheetId="55" r:id="rId52"/>
    <sheet name="S_BBS_BS" sheetId="56" r:id="rId53"/>
    <sheet name="S_BBS_BdS" sheetId="60" r:id="rId54"/>
    <sheet name="S_BBS_BVJ" sheetId="61" r:id="rId55"/>
    <sheet name="S_BBS_BVJ_VZ" sheetId="62" r:id="rId56"/>
    <sheet name="S_BBS_BVJ_TZ" sheetId="63" r:id="rId57"/>
    <sheet name="S_BBS_BGJ" sheetId="64" r:id="rId58"/>
    <sheet name="S_BBS_BAS" sheetId="65" r:id="rId59"/>
    <sheet name="S_BBS_BAS_VZ" sheetId="66" state="hidden" r:id="rId60"/>
    <sheet name="S_BBS_BAS_TZ" sheetId="67" state="hidden" r:id="rId61"/>
    <sheet name="S_BBS_BFS" sheetId="68" r:id="rId62"/>
    <sheet name="S_BBS_BFS_VZ" sheetId="69" r:id="rId63"/>
    <sheet name="S_BBS_BFS_TZ" sheetId="70" r:id="rId64"/>
    <sheet name="S_BBS_BOS" sheetId="71" r:id="rId65"/>
    <sheet name="S_BBS_BOS_VZ" sheetId="72" r:id="rId66"/>
    <sheet name="S_BBS_BOS_TZ" sheetId="73" r:id="rId67"/>
    <sheet name="S_BBS_FGY" sheetId="77" r:id="rId68"/>
    <sheet name="S_BBS_FOS" sheetId="74" r:id="rId69"/>
    <sheet name="S_BBS_FOS_VZ" sheetId="75" r:id="rId70"/>
    <sheet name="S_BBS_FOS_TZ" sheetId="76" r:id="rId71"/>
    <sheet name="S_BBS_FS" sheetId="78" r:id="rId72"/>
    <sheet name="S_BBS_FS_VZ" sheetId="79" r:id="rId73"/>
    <sheet name="S_BBS_FS_TZ" sheetId="80" r:id="rId74"/>
    <sheet name="S_BBS_FAK" sheetId="81" r:id="rId75"/>
    <sheet name="S_BBS_FAK_VZ" sheetId="82" r:id="rId76"/>
    <sheet name="S_BBS_FAK_TZ" sheetId="83" r:id="rId77"/>
    <sheet name="A_ABS_SUM" sheetId="87" r:id="rId78"/>
    <sheet name="A_ABS_oHSA" sheetId="88" r:id="rId79"/>
    <sheet name="A_ABS_oHSA_SOS" sheetId="93" r:id="rId80"/>
    <sheet name="A_ABS_HSA" sheetId="89" r:id="rId81"/>
    <sheet name="A_ABS_RSA" sheetId="92" r:id="rId82"/>
    <sheet name="A_ABS_FHR" sheetId="95" r:id="rId83"/>
    <sheet name="A_ABS_AHR" sheetId="90" r:id="rId84"/>
    <sheet name="A_BBS_SUM" sheetId="96" r:id="rId85"/>
    <sheet name="A_BBS_BS" sheetId="94" r:id="rId86"/>
    <sheet name="A_BBS_BVJ" sheetId="97" r:id="rId87"/>
    <sheet name="A_BBS_BGJ" sheetId="98" r:id="rId88"/>
    <sheet name="A_BBS_BAS" sheetId="99" r:id="rId89"/>
    <sheet name="A_BBS_BFS" sheetId="100" r:id="rId90"/>
    <sheet name="A_BBS_BOS" sheetId="101" r:id="rId91"/>
    <sheet name="A_BBS_FGY" sheetId="102" r:id="rId92"/>
    <sheet name="A_BBS_FOS" sheetId="103" r:id="rId93"/>
    <sheet name="A_BBS_FS" sheetId="104" r:id="rId94"/>
    <sheet name="A_BBS_FAK" sheetId="105" r:id="rId95"/>
    <sheet name="A_BBS_FHR" sheetId="106" r:id="rId96"/>
    <sheet name="A_BBS_HSR" sheetId="107" r:id="rId97"/>
    <sheet name="A_HR" sheetId="110" r:id="rId98"/>
    <sheet name="A_HR_BEV" sheetId="111" r:id="rId99"/>
    <sheet name="A_AHR" sheetId="112" r:id="rId100"/>
    <sheet name="A_AHR_BEV" sheetId="113" r:id="rId101"/>
    <sheet name="A_FHR" sheetId="114" r:id="rId102"/>
    <sheet name="A_FHR_BEV" sheetId="115" r:id="rId103"/>
    <sheet name="Schulanfänger_SUM" sheetId="117" r:id="rId104"/>
    <sheet name="Schulanfänger_GS" sheetId="118" r:id="rId105"/>
    <sheet name="Schulanfänger_IGS" sheetId="119" r:id="rId106"/>
    <sheet name="Schulanfänger_FWS" sheetId="120" r:id="rId107"/>
    <sheet name="Schluanfänger_SOS" sheetId="121" r:id="rId108"/>
    <sheet name="BEV_Leb-Geb" sheetId="108" r:id="rId109"/>
    <sheet name="BEV_18-21" sheetId="109" r:id="rId110"/>
  </sheets>
  <externalReferences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calcPr calcId="179017"/>
</workbook>
</file>

<file path=xl/calcChain.xml><?xml version="1.0" encoding="utf-8"?>
<calcChain xmlns="http://schemas.openxmlformats.org/spreadsheetml/2006/main">
  <c r="J30" i="67" l="1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Q30" i="67" l="1"/>
  <c r="Q29" i="67"/>
  <c r="Q28" i="67"/>
  <c r="Q27" i="67"/>
  <c r="Q26" i="67"/>
  <c r="Q25" i="67"/>
  <c r="Q24" i="67"/>
  <c r="Q23" i="67"/>
  <c r="Q22" i="67"/>
  <c r="Q21" i="67"/>
  <c r="Q20" i="67"/>
  <c r="Q19" i="67"/>
  <c r="Q18" i="67"/>
  <c r="Q17" i="67"/>
  <c r="Q16" i="67"/>
  <c r="Q30" i="66"/>
  <c r="Q29" i="66"/>
  <c r="Q28" i="66"/>
  <c r="Q27" i="66"/>
  <c r="Q26" i="66"/>
  <c r="Q25" i="66"/>
  <c r="Q24" i="66"/>
  <c r="Q23" i="66"/>
  <c r="Q22" i="66"/>
  <c r="Q21" i="66"/>
  <c r="Q20" i="66"/>
  <c r="Q19" i="66"/>
  <c r="Q18" i="66"/>
  <c r="Q17" i="66"/>
  <c r="Q16" i="66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K30" i="67" l="1"/>
  <c r="K29" i="67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I30" i="67"/>
  <c r="I29" i="67"/>
  <c r="I28" i="67"/>
  <c r="I27" i="67"/>
  <c r="I26" i="67"/>
  <c r="I25" i="67"/>
  <c r="I24" i="67"/>
  <c r="I23" i="67"/>
  <c r="I22" i="67"/>
  <c r="I21" i="67"/>
  <c r="I20" i="67"/>
  <c r="I19" i="67"/>
  <c r="I18" i="67"/>
  <c r="I17" i="67"/>
  <c r="I16" i="67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D30" i="67" l="1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H30" i="67" l="1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A11" i="67" l="1"/>
  <c r="A12" i="67"/>
  <c r="A13" i="67" s="1"/>
  <c r="A14" i="67" s="1"/>
  <c r="A15" i="67" s="1"/>
  <c r="A11" i="66"/>
  <c r="A12" i="66"/>
  <c r="A13" i="66" s="1"/>
  <c r="A14" i="66" s="1"/>
  <c r="A15" i="66" s="1"/>
  <c r="R28" i="67" l="1"/>
  <c r="R30" i="67"/>
  <c r="S26" i="67"/>
  <c r="S28" i="67"/>
  <c r="R27" i="66"/>
  <c r="R29" i="66"/>
  <c r="T27" i="66"/>
  <c r="T28" i="67"/>
  <c r="R26" i="67"/>
  <c r="S30" i="67"/>
  <c r="T27" i="67"/>
  <c r="T29" i="67"/>
  <c r="S29" i="67"/>
  <c r="S28" i="66"/>
  <c r="U26" i="66"/>
  <c r="U30" i="66"/>
  <c r="U27" i="67"/>
  <c r="U28" i="66"/>
  <c r="U29" i="67"/>
  <c r="T30" i="67"/>
  <c r="R29" i="67"/>
  <c r="U28" i="67"/>
  <c r="S27" i="67"/>
  <c r="T26" i="67"/>
  <c r="S30" i="66"/>
  <c r="T29" i="66"/>
  <c r="T28" i="66"/>
  <c r="R28" i="66"/>
  <c r="S27" i="66"/>
  <c r="U27" i="66"/>
  <c r="S26" i="66"/>
  <c r="U30" i="67"/>
  <c r="R27" i="67"/>
  <c r="U26" i="67"/>
  <c r="T30" i="66"/>
  <c r="R30" i="66"/>
  <c r="S29" i="66"/>
  <c r="U29" i="66"/>
  <c r="T26" i="66"/>
  <c r="R26" i="66"/>
  <c r="T25" i="67" l="1"/>
  <c r="T25" i="66"/>
  <c r="T24" i="67"/>
  <c r="T24" i="66"/>
  <c r="T23" i="67"/>
  <c r="T23" i="66"/>
  <c r="T22" i="67"/>
  <c r="T22" i="66"/>
  <c r="T21" i="67"/>
  <c r="T21" i="66"/>
  <c r="T20" i="66"/>
  <c r="T19" i="67"/>
  <c r="T19" i="66"/>
  <c r="T18" i="67"/>
  <c r="T18" i="66"/>
  <c r="T17" i="67"/>
  <c r="T17" i="66"/>
  <c r="T16" i="67"/>
  <c r="T16" i="66"/>
  <c r="S25" i="66"/>
  <c r="S19" i="66"/>
  <c r="R25" i="67"/>
  <c r="R25" i="66"/>
  <c r="R24" i="67"/>
  <c r="R24" i="66"/>
  <c r="R23" i="67"/>
  <c r="R23" i="66"/>
  <c r="R22" i="67"/>
  <c r="R21" i="67"/>
  <c r="R21" i="66"/>
  <c r="R20" i="67"/>
  <c r="R20" i="66"/>
  <c r="R19" i="67"/>
  <c r="R19" i="66"/>
  <c r="R18" i="67"/>
  <c r="R18" i="66"/>
  <c r="R17" i="67"/>
  <c r="R17" i="66"/>
  <c r="R16" i="67"/>
  <c r="R16" i="66"/>
  <c r="U16" i="66"/>
  <c r="A17" i="66"/>
  <c r="U17" i="66"/>
  <c r="A18" i="66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U18" i="66"/>
  <c r="U19" i="66"/>
  <c r="U20" i="66"/>
  <c r="U21" i="66"/>
  <c r="U22" i="66"/>
  <c r="U23" i="66"/>
  <c r="U24" i="66"/>
  <c r="U25" i="66"/>
  <c r="U16" i="67"/>
  <c r="A17" i="67"/>
  <c r="A18" i="67" s="1"/>
  <c r="U17" i="67"/>
  <c r="U18" i="67"/>
  <c r="A19" i="67"/>
  <c r="A20" i="67" s="1"/>
  <c r="U19" i="67"/>
  <c r="U20" i="67"/>
  <c r="A21" i="67"/>
  <c r="A22" i="67" s="1"/>
  <c r="A23" i="67" s="1"/>
  <c r="A24" i="67" s="1"/>
  <c r="A25" i="67" s="1"/>
  <c r="A26" i="67" s="1"/>
  <c r="A27" i="67" s="1"/>
  <c r="A28" i="67" s="1"/>
  <c r="A29" i="67" s="1"/>
  <c r="A30" i="67" s="1"/>
  <c r="U21" i="67"/>
  <c r="U22" i="67"/>
  <c r="U23" i="67"/>
  <c r="U24" i="67"/>
  <c r="U25" i="67"/>
  <c r="S18" i="66"/>
  <c r="S18" i="67"/>
  <c r="S22" i="66"/>
  <c r="S22" i="67"/>
  <c r="S16" i="66"/>
  <c r="S16" i="67"/>
  <c r="S20" i="66"/>
  <c r="S20" i="67"/>
  <c r="S24" i="66"/>
  <c r="S24" i="67"/>
  <c r="T20" i="67"/>
  <c r="R22" i="66"/>
  <c r="S25" i="67"/>
  <c r="S17" i="66"/>
  <c r="S19" i="67"/>
  <c r="S17" i="67"/>
  <c r="S21" i="67"/>
  <c r="S23" i="67"/>
  <c r="S21" i="66"/>
  <c r="S23" i="66"/>
  <c r="A37" i="66" l="1"/>
  <c r="A37" i="67" s="1"/>
</calcChain>
</file>

<file path=xl/sharedStrings.xml><?xml version="1.0" encoding="utf-8"?>
<sst xmlns="http://schemas.openxmlformats.org/spreadsheetml/2006/main" count="3331" uniqueCount="288">
  <si>
    <t>Schüler</t>
  </si>
  <si>
    <t>Jahr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</si>
  <si>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</si>
  <si>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</si>
  <si>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</si>
  <si>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</si>
  <si>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</si>
  <si>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</si>
  <si>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</si>
  <si>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</si>
  <si>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</si>
  <si>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</si>
  <si>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</si>
  <si>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 xml:space="preserve">SL </t>
  </si>
  <si>
    <t>SN</t>
  </si>
  <si>
    <t>ST</t>
  </si>
  <si>
    <t>SH</t>
  </si>
  <si>
    <t>TH</t>
  </si>
  <si>
    <t>StSt</t>
  </si>
  <si>
    <t>D</t>
  </si>
  <si>
    <t>w. FL</t>
  </si>
  <si>
    <t>o. FL</t>
  </si>
  <si>
    <t>1.1</t>
  </si>
  <si>
    <t>1.1.1</t>
  </si>
  <si>
    <t>Vorschulbereich</t>
  </si>
  <si>
    <t>1.1.2</t>
  </si>
  <si>
    <t>1.1.1.1</t>
  </si>
  <si>
    <t>Vorklassen</t>
  </si>
  <si>
    <t>1.1.1.2</t>
  </si>
  <si>
    <t>Schulkindergarten</t>
  </si>
  <si>
    <t>Primarbereich</t>
  </si>
  <si>
    <t>1.1.2.1</t>
  </si>
  <si>
    <t>Grundschulen</t>
  </si>
  <si>
    <t>1.1.2.2</t>
  </si>
  <si>
    <t>Integrierte Gesamtschule</t>
  </si>
  <si>
    <t>1.1.2.3</t>
  </si>
  <si>
    <t>Freie Waldorfschule</t>
  </si>
  <si>
    <t>1.1.3</t>
  </si>
  <si>
    <t>Sekundarbereich I</t>
  </si>
  <si>
    <t>Sekundarbereich I (Klassenstufen 5 und 6)</t>
  </si>
  <si>
    <t>Sekundarbereich I (Klasenstufe 7 bis 10)</t>
  </si>
  <si>
    <t>1.1.3.1</t>
  </si>
  <si>
    <t>Schulartunabhängige Orientierungsstufe</t>
  </si>
  <si>
    <t>1.1.3.2</t>
  </si>
  <si>
    <t>Hauptschule (Klassenstufe 5 bis 9/10)</t>
  </si>
  <si>
    <t>1.1.3.2.1</t>
  </si>
  <si>
    <t xml:space="preserve">Hauptschule </t>
  </si>
  <si>
    <t>Klassenstufe 5 und 6</t>
  </si>
  <si>
    <t>1.1.3.2.2</t>
  </si>
  <si>
    <t>Klassenstufe 7 bis 10</t>
  </si>
  <si>
    <t>Klassenstufe 7 bis 9/10</t>
  </si>
  <si>
    <t>Schularten mit mehreren Bildungsgängen (Klassenstufe 5 bis 10)</t>
  </si>
  <si>
    <t>1.1.3.3</t>
  </si>
  <si>
    <t>1.1.3.3.1</t>
  </si>
  <si>
    <t>Schularten mit mehreren Bildungsgängen</t>
  </si>
  <si>
    <t>1.1.3.3.2</t>
  </si>
  <si>
    <t>Realschule (Klassenstufe 5 bis 10)</t>
  </si>
  <si>
    <t>1.1.3.4</t>
  </si>
  <si>
    <t xml:space="preserve">Realschule </t>
  </si>
  <si>
    <t>1.1.3.4.1</t>
  </si>
  <si>
    <t>1.1.3.4.2</t>
  </si>
  <si>
    <t>1.1.3.5</t>
  </si>
  <si>
    <t xml:space="preserve">Gymnasium </t>
  </si>
  <si>
    <t>1.1.3.5.1</t>
  </si>
  <si>
    <t>1.1.3.5.2</t>
  </si>
  <si>
    <t>Klassenstufe 7 bis 9</t>
  </si>
  <si>
    <t>Klassenstufe 10</t>
  </si>
  <si>
    <t>1.1.3.5.3</t>
  </si>
  <si>
    <t>1.1.3.6</t>
  </si>
  <si>
    <t>Integrierte Gesamtschule (Klassenstufe 5 bis 10)</t>
  </si>
  <si>
    <t>1.1.3.6.1</t>
  </si>
  <si>
    <t>1.1.3.6.2</t>
  </si>
  <si>
    <t xml:space="preserve">Integrierte Gesamtschule </t>
  </si>
  <si>
    <t>1.1.3.6.3</t>
  </si>
  <si>
    <t>1.1.3.7</t>
  </si>
  <si>
    <t>1.1.3.7.1</t>
  </si>
  <si>
    <t>1.1.3.7.2</t>
  </si>
  <si>
    <t>1.1.3.8</t>
  </si>
  <si>
    <t>1.1.3.9</t>
  </si>
  <si>
    <t>Abendrealschule</t>
  </si>
  <si>
    <t>Abendhauptschule</t>
  </si>
  <si>
    <t>Freie Waldorfschule (Klassenstufe 5 bis 10)</t>
  </si>
  <si>
    <t xml:space="preserve">Freie Waldorfschule </t>
  </si>
  <si>
    <t>Sekundarbereich II</t>
  </si>
  <si>
    <t>1.1.4</t>
  </si>
  <si>
    <t>1.1.4.1</t>
  </si>
  <si>
    <t>Gymnasium</t>
  </si>
  <si>
    <t>Gymnasium (Einführungs- und Qualifikationsphasen)</t>
  </si>
  <si>
    <t>1.1.4.1.1</t>
  </si>
  <si>
    <t>Einführungsphase</t>
  </si>
  <si>
    <t>1.1.4.1.2</t>
  </si>
  <si>
    <t>1.1.4.2</t>
  </si>
  <si>
    <t>1.1.4.2.1</t>
  </si>
  <si>
    <t>1.1.4.2.2</t>
  </si>
  <si>
    <t>Integrierte Gesamtschule (Einführungs- und Qualifikationsphasen)</t>
  </si>
  <si>
    <t>1.1.4.3</t>
  </si>
  <si>
    <t>1.1.4.4</t>
  </si>
  <si>
    <t>Abendgymnasium</t>
  </si>
  <si>
    <t>1.1.4.5</t>
  </si>
  <si>
    <t>Kolleg</t>
  </si>
  <si>
    <t>1.1.5</t>
  </si>
  <si>
    <t>1.1.5.1</t>
  </si>
  <si>
    <t>Förderschwerpunkt Lernen</t>
  </si>
  <si>
    <t>1.1.5.2</t>
  </si>
  <si>
    <t>1.2</t>
  </si>
  <si>
    <t>Berufliche Schulen</t>
  </si>
  <si>
    <t>1.2 a</t>
  </si>
  <si>
    <t>Berufliche Schulen (Vollzeitform)</t>
  </si>
  <si>
    <t>1.2 b</t>
  </si>
  <si>
    <t>Berufliche Schulen (Teilzeitform)</t>
  </si>
  <si>
    <t>1.2.1</t>
  </si>
  <si>
    <t xml:space="preserve">Berufliche Schulen </t>
  </si>
  <si>
    <t>1.2.2</t>
  </si>
  <si>
    <t>1.2.2.1</t>
  </si>
  <si>
    <t>Berufsvorbereitungsjahr</t>
  </si>
  <si>
    <t xml:space="preserve">Berufsschule </t>
  </si>
  <si>
    <t>1.2.1.2</t>
  </si>
  <si>
    <t>Berufsschule</t>
  </si>
  <si>
    <t>1.2.1.1</t>
  </si>
  <si>
    <t>1.2.1.2.1</t>
  </si>
  <si>
    <t>Vollzeit</t>
  </si>
  <si>
    <t>1.2.1.2.2</t>
  </si>
  <si>
    <t>Teilzeit</t>
  </si>
  <si>
    <t>1.2.1.3</t>
  </si>
  <si>
    <t>Berufsgrundbildungsjahr</t>
  </si>
  <si>
    <t>Berufsaufbauschule</t>
  </si>
  <si>
    <t>1.2.2.2</t>
  </si>
  <si>
    <t>Berufsfachschule</t>
  </si>
  <si>
    <t>1.2.3</t>
  </si>
  <si>
    <t>1.2.3.1</t>
  </si>
  <si>
    <t>1.2.3.2</t>
  </si>
  <si>
    <t>1.2.4</t>
  </si>
  <si>
    <t>1.2.4.1</t>
  </si>
  <si>
    <t>1.2.4.2</t>
  </si>
  <si>
    <t>1.2.5</t>
  </si>
  <si>
    <t>Fachgymnasium</t>
  </si>
  <si>
    <t>1.2.6</t>
  </si>
  <si>
    <t>1.2.6.1</t>
  </si>
  <si>
    <t>1.2.6.2</t>
  </si>
  <si>
    <t>1.2.7</t>
  </si>
  <si>
    <t>Fachschule</t>
  </si>
  <si>
    <t>1.2.7.2</t>
  </si>
  <si>
    <t>1.2.7.1</t>
  </si>
  <si>
    <t>Fachoberschule</t>
  </si>
  <si>
    <t>Berufsoberschule/ Technische Oberschule</t>
  </si>
  <si>
    <t>1.2.8</t>
  </si>
  <si>
    <t>Absolventen und Abgänger</t>
  </si>
  <si>
    <t>2.1</t>
  </si>
  <si>
    <t>2.1.1</t>
  </si>
  <si>
    <t>Abgänger ohne Hauptschulabschluss</t>
  </si>
  <si>
    <t>2.1.1.1</t>
  </si>
  <si>
    <t>2.1.2</t>
  </si>
  <si>
    <t>Absolventen mit Hauptschulabschluss</t>
  </si>
  <si>
    <t>2.1.3</t>
  </si>
  <si>
    <t>Absolventen mit Fachhochschulreife</t>
  </si>
  <si>
    <t>2.1.4</t>
  </si>
  <si>
    <t>2.1.5</t>
  </si>
  <si>
    <t>Absolventen mit Hochschulreife</t>
  </si>
  <si>
    <t>2.2</t>
  </si>
  <si>
    <t>2.3</t>
  </si>
  <si>
    <t>2.2.1</t>
  </si>
  <si>
    <t>Berufsschule im dualen System</t>
  </si>
  <si>
    <t>2.2.2</t>
  </si>
  <si>
    <t>2.2.3</t>
  </si>
  <si>
    <t>2.2.4</t>
  </si>
  <si>
    <t>2.2.6</t>
  </si>
  <si>
    <t>2.2.5</t>
  </si>
  <si>
    <t>2.2.7</t>
  </si>
  <si>
    <t>2.2.8</t>
  </si>
  <si>
    <t>2.2.9</t>
  </si>
  <si>
    <t>2.2.10</t>
  </si>
  <si>
    <t>nachr.:</t>
  </si>
  <si>
    <t>4.1</t>
  </si>
  <si>
    <t>Bevölkerung</t>
  </si>
  <si>
    <t>Lebendgeborene</t>
  </si>
  <si>
    <t>4.2</t>
  </si>
  <si>
    <r>
      <t>Gleichaltrige Bevölkerung</t>
    </r>
    <r>
      <rPr>
        <b/>
        <vertAlign val="superscript"/>
        <sz val="10"/>
        <rFont val="Arial Narrow"/>
        <family val="2"/>
      </rPr>
      <t>1)</t>
    </r>
  </si>
  <si>
    <t>Absolventen mit Hochschulreife und Fachhochschulreife</t>
  </si>
  <si>
    <t>2.3.1 b</t>
  </si>
  <si>
    <t>2.3.1 a</t>
  </si>
  <si>
    <t>Absolventen mit Hochschulreife und Fachhochschulreife (Anteil an der gleichaltrigen Bevölkerung)</t>
  </si>
  <si>
    <t>2.3.2 a</t>
  </si>
  <si>
    <t>2.3.2 b</t>
  </si>
  <si>
    <t>Absolventen mit Hochschulreife (Anteil an der gleichaltrigen Bevölkerung)</t>
  </si>
  <si>
    <t>2.3.3 a</t>
  </si>
  <si>
    <t>2.3.3 b</t>
  </si>
  <si>
    <t>Absolventen mit Fachhochschulreife (Anteil an der gleichaltrigen Wohnbevölkerung)</t>
  </si>
  <si>
    <t>Schulanfänger</t>
  </si>
  <si>
    <t>3.1</t>
  </si>
  <si>
    <t>Grundschule</t>
  </si>
  <si>
    <t>Qualifikationsphase 1 und 2</t>
  </si>
  <si>
    <t>3.2</t>
  </si>
  <si>
    <t>3.3</t>
  </si>
  <si>
    <t>3.4</t>
  </si>
  <si>
    <t>Förderschule</t>
  </si>
  <si>
    <t>Förderschule (insgesamt)</t>
  </si>
  <si>
    <t>aus Förderschulen</t>
  </si>
  <si>
    <t>Gymnasium (Klassenstufe 5 bis 9/10)</t>
  </si>
  <si>
    <t>Teilzeit-Berufsschule</t>
  </si>
  <si>
    <t>Fachakademie</t>
  </si>
  <si>
    <t>Absolventen mit mittlerem Abschluss</t>
  </si>
  <si>
    <t>Allgemeinbildende Schulen</t>
  </si>
  <si>
    <t>Allgemeinbildende und Berufliche Schulen</t>
  </si>
  <si>
    <t>Anmerkungen:</t>
  </si>
  <si>
    <t xml:space="preserve">Anmerkungen: BW: (ab 2026): Eine Fortschreibung bis 2030 ist nicht möglich, daher wurde ab 2026 der Wert für 2025 fortgeschrieben. </t>
  </si>
  <si>
    <t xml:space="preserve">Anmerkungen: </t>
  </si>
  <si>
    <t>Berufsaufbauschule (Vollzeit)</t>
  </si>
  <si>
    <t>Anmerkungen: Einschließlich Nichtschülerprüfungen (davon für die beruflichen Schulen ausgenommen: BW, MV + SN); BW: (ab 2026): Eine Fortschreibung bis 2030 ist nicht möglich, daher wurde ab 2026 der Wert für 2025 fortgeschrieben.; BY (2025) + NI (2020) + SH (2026): Durch die Umstellung von G8 auf G9 gibt es nur wenige Absolventen aus der Q2-Phase.</t>
  </si>
  <si>
    <t>Inhaltsverzeichnis</t>
  </si>
  <si>
    <t>1.</t>
  </si>
  <si>
    <t>Schüler allgemeinbildende und berufliche Schulen insgesamt</t>
  </si>
  <si>
    <t>Schüler an allgemeinbildenden Schulen</t>
  </si>
  <si>
    <t>Schulkindergärten</t>
  </si>
  <si>
    <t>Klassen 5 und 6</t>
  </si>
  <si>
    <t>Klassen 7 - 10</t>
  </si>
  <si>
    <t>Schulartunabhängige Orientierungsstufe (Klassen 5+6)</t>
  </si>
  <si>
    <t>Hauptschule</t>
  </si>
  <si>
    <t>Schulart mit mehreren Bildungsgängen</t>
  </si>
  <si>
    <t>Realschule</t>
  </si>
  <si>
    <t>Klasse 10</t>
  </si>
  <si>
    <t>Klassen 7 - 9</t>
  </si>
  <si>
    <t>Sekundarbereich II (allgemeinbildende Schulen)</t>
  </si>
  <si>
    <t>Qualifikationsphase 1+2</t>
  </si>
  <si>
    <t>Kollegs</t>
  </si>
  <si>
    <t>Förderschulen</t>
  </si>
  <si>
    <t>sonstige Förderschwerpunkte (Einschließlich Kranke)</t>
  </si>
  <si>
    <t>Schüler an beruflichen Schulen</t>
  </si>
  <si>
    <t>Berufschule</t>
  </si>
  <si>
    <t>Teilzeit-Berufschule</t>
  </si>
  <si>
    <t>Berufsoberschule</t>
  </si>
  <si>
    <t xml:space="preserve">Vollzeit </t>
  </si>
  <si>
    <t>Sonstige Förderschwerpunkte (Einschließlich Kranke)</t>
  </si>
  <si>
    <t>2.</t>
  </si>
  <si>
    <t>Absolventen</t>
  </si>
  <si>
    <t>Absolventen allgemeinbildender Schulen</t>
  </si>
  <si>
    <t>Absolventen beruflicher Schulen</t>
  </si>
  <si>
    <t>nachrichtlich</t>
  </si>
  <si>
    <t>mit Fachhochschulreife</t>
  </si>
  <si>
    <t>mit Hochschulreife</t>
  </si>
  <si>
    <t>Absolventen mit Hochschulreife (Anteil an gleichaltriger Wohnbevölkerung)</t>
  </si>
  <si>
    <t>Absolventen mit Fachhochschulreife (Anteil an gleichaltriger Wohnbevölkerung)</t>
  </si>
  <si>
    <t>3.</t>
  </si>
  <si>
    <t>allgemeinbildende Abschlüsse an beruflichen Schulen</t>
  </si>
  <si>
    <t>Bevölkerung 17- bis unter 21-Jährige</t>
  </si>
  <si>
    <t>darunter aus Förderschulen</t>
  </si>
  <si>
    <t>BW: Die Vorausrechnung in BW hat den Zielhorizont 2025. Für die Folgejahre wird der Wert aus 2025 unverändert fortgeschrieben.</t>
  </si>
  <si>
    <t xml:space="preserve"> BW: Die Vorausrechnung in BW hat den Zielhorizont 2025. Für die Folgejahre wird der Wert aus 2025 unverändert fortgeschrieben.</t>
  </si>
  <si>
    <t>BW: Die Vorausrechnung in BW hat den Zielhorizont 2025. Für die Folgejahre wird der Wert aus 2025 unverändert fortgeschrieben.; HE: In Hessen wird aufgrund der Neuordnung der Schulformen,  die Stufe 0 (Vorklasse) zu den Grundschulen gerechnet.</t>
  </si>
  <si>
    <t>Anmerkungen: E</t>
  </si>
  <si>
    <t>Einschließlich Nichtschülerprüfungen; BY: Ausschließlich Absolventen und erfolgreich abgelegte Nichtschülerprüfungen.</t>
  </si>
  <si>
    <t xml:space="preserve"> BW: (ab 2026): Eine Fortschreibung bis 2030 ist nicht möglich, daher wurde ab 2026 der Wert für 2025 fortgeschrieben.; BY (2025) + NI (2020) + SH (2026): Durch die Umstellung von G8 auf G9 gibt es nur wenige Absolventen aus der Q2-Phase.</t>
  </si>
  <si>
    <t>Einschließlich Nichtschülerprüfungen (davon für die beruflichen Schulen ausgenommen: BW, MV + SN); BW: (ab 2026): Eine Fortschreibung bis 2030 ist nicht möglich, daher wurde ab 2026 der Wert für 2025 fortgeschrieben.</t>
  </si>
  <si>
    <t xml:space="preserve">Anmerkung: </t>
  </si>
  <si>
    <t>BW: Die Vorausrechnung in BW hat den Zielhorizont 2025. Für die Folgejahre wird der Wert aus 2025 unverändert fortgeschrieben.; RP: 2017 und 2018: Ist-Ergebnisse; ab 2019 Vorausberechnung.</t>
  </si>
  <si>
    <t>BW: Die Vorausrechnung in BW hat den Zielhorizont 2025. Für die Folgejahre wird der Wert aus 2025 unverändert fortgeschrieben.; HE: In Hessen wird aufgrund der Neuordnung der Schulformen,  die Stufe 0 (Vorklasse) zu den Grundschulen gerechnet.; RP: 2017 und 2018: Ist-Ergebnisse; ab 2019 Vorausberechnung.</t>
  </si>
  <si>
    <t xml:space="preserve"> BW: Die Vorausrechnung in BW hat den Zielhorizont 2025. Für die Folgejahre wird der Wert aus 2025 unverändert fortgeschrieben.; RP: 2017 und 2018: Ist-Ergebnisse; ab 2019 Vorausberechnung.</t>
  </si>
  <si>
    <t>HB + SH: Schulart auslaufend. ; RP: 2017 und 2018: Ist-Ergebnisse; ab 2019 Vorausberechnung.</t>
  </si>
  <si>
    <t>BW: 2016: Ist-Werte.; SH: Die Jahre 2016 und 2017 enthalten Ist-Werte.</t>
  </si>
  <si>
    <t>Bei überwiegend G8 = 17- bis unter 20-Jährige, bei überwiegend G9 = 18- bis unter 21-Jährige, werden beide Varianten gleichberechtigt angeboten = 17- bis unter 21-Jährige.; BW: Bevölkerung im Alter von 17 bis unter 21 Jahren. Weit überwiegend G8 an allgemeinbildenden Gymnasien, allerdings 13 Jahre bis zur Hochschulreife an beruflichen Gymnasien und an Freien Waldorfschulen. G9-Züge an ca. 50 allgemeinbildenden Gymnasien.; 2016: Ist-Werte.; BY: Wegen Beendigung des achtjährigen Gymnasiums nur bis zum Jahr 2023 Anzahl der 17- bis unter 20-Jährigen, anschließend Anzahl der 18- bis unter 21-Jährigen.; HB: 17 bis unter 21jährige Bevölkerung, in Bremen G8 und G9-Bildungsgänge.; HE: Für Hessen: Vorausberechnung der Bevölkerungszahlen der 17 bis unter 21-Jährige.; SH: Die Jahre 2016 und 2017 enthalten Ist-Werte.</t>
  </si>
  <si>
    <t>RP: 2017 und 2018: Ist-Ergebnisse; ab 2019 Vorausberechnung.</t>
  </si>
  <si>
    <t>HB + SH: Schulart auslaufend.; RP: 2017 und 2018: Ist-Ergebnisse; ab 2019 Vorausberechnung.</t>
  </si>
  <si>
    <t xml:space="preserve"> BW: (ab 2026): Eine Fortschreibung bis 2030 ist nicht möglich, daher wurde ab 2026 der Wert für 2025 fortgeschrieben.; BY: Ohne Schüler in Berufsintegrationsklassen (für berufsschulpflichtige Asylbewerber und Flüchtlinge) an Wirtschaftsschulen.; RP: 2017 und 2018: Ist-Ergebnisse; ab 2019 Vorausberechnung.</t>
  </si>
  <si>
    <t>BW: (ab 2026): Eine Fortschreibung bis 2030 ist nicht möglich, daher wurde ab 2026 der Wert für 2025 fortgeschrieben.; BY: Ohne Schüler in Berufsintegrationsklassen (für berufsschulpflichtige Asylbewerber und Flüchtlinge) an Wirtschaftsschulen.; RP: 2017 und 2018: Ist-Ergebnisse; ab 2019 Vorausberechnung.</t>
  </si>
  <si>
    <t>BW: (ab 2026): Eine Fortschreibung bis 2030 ist nicht möglich, daher wurde ab 2026 der Wert für 2025 fortgeschrieben.; BY (2022): Das neu eingeführte grundständig neunjährige Gymnasium erreicht die Jahrgangsstufe 10.; RP: 2017 und 2018: Ist-Ergebnisse; ab 2019 Vorausberechnung.</t>
  </si>
  <si>
    <t xml:space="preserve"> BW: (ab 2026): Eine Fortschreibung bis 2030 ist nicht möglich, daher wurde ab 2026 der Wert für 2025 fortgeschrieben.; Bei den Schulen besonderer Art wird in der amtlichen Schulstatistik nicht zwischen G8- und G9-Bildungsgängen unterschieden. Daher sind in Klassenstufe 10 sowohl Schülerinnen und Schüler in Stufe 10 des G9-Bildungsgangs als auch Schülerinnen und Schüler der E-Stufe des G8-Bildungsgangs enthalten.; RP: 2017 und 2018: Ist-Ergebnisse; ab 2019 Vorausberechnung.</t>
  </si>
  <si>
    <t>BW: Die Vorausrechnung in BW hat den Zielhorizont 2025. Für die Folgejahre wird der Wert aus 2025 unverändert fortgeschrieben. BY (2022 bis 2024): Rückgang aufgrund der Neueinführung des grundständigen neunjährigen Gymnasiums.; RP: 2017 und 2018: Ist-Ergebnisse; ab 2019 Vorausberechnung.</t>
  </si>
  <si>
    <t xml:space="preserve"> BW: (ab 2026): Eine Fortschreibung bis 2030 ist nicht möglich, daher wurde ab 2026 der Wert für 2025 fortgeschrieben.;  BY (2023): Das neu eingeführte grundständig neunjährige Gymnasium erreicht die Jahrgangsstufe E-Phase.; RP: 2017 und 2018: Ist-Ergebnisse; ab 2019 Vorausberechnung.</t>
  </si>
  <si>
    <t>BW: (ab 2026): Eine Fortschreibung bis 2030 ist nicht möglich, daher wurde ab 2026 der Wert für 2025 fortgeschrieben.; BY (2024): Das neu eingeführte grundständig neunjährige Gymnasium erreicht die Jahrgangsstufe Q-Phasen.; RP: 2017 und 2018: Ist-Ergebnisse; ab 2019 Vorausberechnung.</t>
  </si>
  <si>
    <t>BW: (ab 2026): Eine Fortschreibung bis 2030 ist nicht möglich, daher wurde ab 2026 der Wert für 2025 fortgeschrieben.; Bei den Integrierten Gesamtschulen (Schulen besonderer Art) in BW wird in der amtlichen Schulstatistik nicht zwischen G8- und G9-Bildungsgängen unterschieden. Daher sind die Schülerinnen und Schüler der E-Stufe des G8-Bildungsgangs in Klassestufe 10 (Tabelle 1.1.3.6.3) enthalten.; RP: 2017 und 2018: Ist-Ergebnisse; ab 2019 Vorausberechnung.</t>
  </si>
  <si>
    <t>BW: (ab 2026): Eine Fortschreibung bis 2030 ist nicht möglich, daher wurde ab 2026 der Wert für 2025 fortgeschrieben.; BY: Einschließlich Schülern in Berufsintegrationsklassen für berufsschulpflichtige Asylbewerber und Flüchtlinge. Diese wurden im Schuljahr 2017/18 als eigenständiger zweijähriger Bildungsgang in identischer Weise an folgenden unterschiedlichen Schularten eingerichtet:  Berufsschule, Berufsfachschule, Berufsfachschule des Gesundheitswesens, Fachschule, Fachoberschule, Berufsoberschule, Wirtschaftsschule.; RP: 2017 und 2018: Ist-Ergebnisse; ab 2019 Vorausberechnung.</t>
  </si>
  <si>
    <t>Einschließlich Nichtschülerprüfungen; BW: Die Vorausrechnung in BW hat den Zielhorizont 2025. Für die Folgejahre wird der Wert aus 2025 unverändert fortgeschrieben.; RP: 2017 und 2018: Ist-Ergebnisse; ab 2019 Vorausberechnung.</t>
  </si>
  <si>
    <t>Einschließlich Nichtschülerprüfungen; BW: (ab 2026): Eine Fortschreibung bis 2030 ist nicht möglich, daher wurde ab 2026 der Wert für 2025 fortgeschrieben.; NI: Berücksichtigung der Einführung der Inklusion im Schuljahr 2013/2014 jeweils aufsteigend in den Schuljahrgängen 1 und 5.; RP: 2017 und 2018: Ist-Ergebnisse; ab 2019 Vorausberechnung.</t>
  </si>
  <si>
    <t>Einschließlich Nichtschülerprüfungen;  BW: Die Vorausrechnung in BW hat den Zielhorizont 2025. Für die Folgejahre wird der Wert aus 2025 unverändert fortgeschrieben.; RP: 2017 und 2018: Ist-Ergebnisse; ab 2019 Vorausberechnung.</t>
  </si>
  <si>
    <t>Einschließlich Nichtschülerprüfungen; BW: (ab 2026): Eine Fortschreibung bis 2030 ist nicht möglich, daher wurde ab 2026 der Wert für 2025 fortgeschrieben.; BY (2025), NI (2020), NW (2026) + SH (2026): Durch die Umstellung von G8 auf G9 gibt es nur wenige Absolventen aus der Q2-Phase.; RP: 2017 und 2018: Ist-Ergebnisse; ab 2019 Vorausberechnung.</t>
  </si>
  <si>
    <t>Einschließlich Nichtschülerprüfungen (davon ausgenommen: BW, MV + SN); BW: (ab 2026): Eine Fortschreibung bis 2030 ist nicht möglich, daher wurde ab 2026 der Wert für 2025 fortgeschrieben.; BY: Mit Ausnahme der Berufsschule, dem Berufsvorbereitungsjahr sowie dem Berufsgrundbildungsjahr ausschließlich Absolventen und erfolgreich abgelegte Nichtschülerprüfungen.; RP: 2017 und 2018: Ist-Ergebnisse; ab 2019 Vorausberechnung.</t>
  </si>
  <si>
    <t>Einschließlich Nichtschülerprüfungen (davon ausgenommen: BW, MV + SN); BW: Die Vorausrechnung in BW hat den Zielhorizont 2025. Für die Folgejahre wird der Wert aus 2025 unverändert fortgeschrieben.; RP: 2017 und 2018: Ist-Ergebnisse; ab 2019 Vorausberechnung.</t>
  </si>
  <si>
    <t>Einschließlich Nichtschülerprüfungen (davon ausgenommen: BW, MV + SN); BW: Die Vorausrechnung in BW hat den Zielhorizont 2025. Für die Folgejahre wird der Wert aus 2025 unverändert fortgeschrieben.; BY: Einschließlich Absolventen und Abgängern aus Berufsintegrationsklassen (für berufsschulpflichtige Asylbewerber und Flüchtlinge).; RP: 2017 und 2018: Ist-Ergebnisse; ab 2019 Vorausberechnung.</t>
  </si>
  <si>
    <t>Einschließlich Nichtschülerprüfungen (davon ausgenommen: BW + SN); BW: Die Vorausrechnung in BW hat den Zielhorizont 2025. Für die Folgejahre wird der Wert aus 2025 unverändert fortgeschrieben.; RP: 2017 und 2018: Ist-Ergebnisse; ab 2019 Vorausberechnung.</t>
  </si>
  <si>
    <t>Einschließlich Nichtschülerprüfungen (davon ausgenommen: BW); BW: (ab 2026): Eine Fortschreibung bis 2030 ist nicht möglich, daher wurde ab 2026 der Wert für 2025 fortgeschrieben.; BY: Ausschließlich Absolventen und erfolgreich abgelegte Nichtschülerprüfungen.; RP: 2017 und 2018: Ist-Ergebnisse; ab 2019 Vorausberechnung.</t>
  </si>
  <si>
    <t>Einschließlich Nichtschülerprüfungen (davon ausgenommen: BW, MV + SN); BW: Die Vorausrechnung in BW hat den Zielhorizont 2025. Für die Folgejahre wird der Wert aus 2025 unverändert fortgeschrieben.; BY: Ausschließlich Absolventen und erfolgreich abgelegte Nichtschülerprüfungen.; RP: 2017 und 2018: Ist-Ergebnisse; ab 2019 Vorausberechnung.</t>
  </si>
  <si>
    <t xml:space="preserve"> Einschließlich Nichtschülerprüfungen (davon ausgenommen: BW); BW: Die Vorausrechnung in BW hat den Zielhorizont 2025. Für die Folgejahre wird der Wert aus 2025 unverändert fortgeschrieben.; BY: Ausschließlich Absolventen und erfolgreich abgelegte Nichtschülerprüfungen.; RP: 2017 und 2018: Ist-Ergebnisse; ab 2019 Vorausberechnung.</t>
  </si>
  <si>
    <t xml:space="preserve"> Einschließlich Nichtschülerprüfungen (davon ausgenommen: BW, MV + SN); BW: Die Vorausrechnung in BW hat den Zielhorizont 2025. Für die Folgejahre wird der Wert aus 2025 unverändert fortgeschrieben.; RP: 2017 und 2018: Ist-Ergebnisse; ab 2019 Vorausberechnung.</t>
  </si>
  <si>
    <t>Einschließlich Nichtschülerprüfungen (davon ausgenommen: MV + SN); BY: Ausschließlich Absolventen und erfolgreich abgelegte Nichtschülerprüfungen.; RP: 2017 und 2018: Ist-Ergebnisse; ab 2019 Vorausberechnung.</t>
  </si>
  <si>
    <t>Einschließlich Nichtschülerprüfungen (davon ausgenommen: BW, MV + SN); BW: (ab 2026): Eine Fortschreibung bis 2030 ist nicht möglich, daher wurde ab 2026 der Wert für 2025 fortgeschrieben.; BY: Ausschließlich Absolventen und erfolgreich abgelegte Nichtschülerprüfungen.; RP: 2017 und 2018: Ist-Ergebnisse; ab 2019 Vorausberechnung.</t>
  </si>
  <si>
    <t xml:space="preserve"> Einschließlich Nichtschülerprüfungen (davon für die beruflichen Schulen ausgenommen: BW, MV + SN); BW: (ab 2026): Eine Fortschreibung bis 2030 ist nicht möglich, daher wurde ab 2026 der Wert für 2025 fortgeschrieben.; BY (2025), NI (2020), NW (2026) + SH (2026): Durch die Umstellung von G8 auf G9 gibt es nur wenige Absolventen aus der Q2-Phase.; RP: 2017 und 2018: Ist-Ergebnisse; ab 2019 Vorausberechnung.</t>
  </si>
  <si>
    <t>Einschließlich Nichtschülerprüfungen  (davon für die beruflichen Schulen ausgenommen: BW, MV + SN); BW: (ab 2026): Eine Fortschreibung bis 2030 ist nicht möglich, daher wurde ab 2026 der Wert für 2025 fortgeschrieben.; BY (2025), NI (2020), NW (2026) + SH (2026): Durch die Umstellung von G8 auf G9 gibt es nur wenige Absolventen aus der Q2-Phase.</t>
  </si>
  <si>
    <t>BW: (ab 2026): Eine Fortschreibung bis 2030 ist nicht möglich, daher wurde ab 2026 der Wert für 2025 fortgeschrieben.; BY (2025), NI (2020), NW (2026) + SH (2026): Durch die Umstellung von G8 auf G9 gibt es nur wenige Absolventen aus der Q2-Phase.</t>
  </si>
  <si>
    <t>Einschließlich Nichtschülerprüfungen (davon ausgenommen: BW, MV + SN); BW: (ab 2026): Eine Fortschreibung bis 2030 ist nicht möglich, daher wurde ab 2026 der Wert für 2025 fortgeschrieben.; RP: 2017 und 2018: Ist-Ergebnisse; ab 2019 Vorausberechnung.; SN: Einschließlich mittels Zusatzqualifikation erworbener Abschlüsse.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</si>
</sst>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\-\ 0&quot;*&quot;\ \-"/>
    <numFmt numFmtId="165" formatCode="#,##0;\-#,##0;&quot;-&quot;"/>
    <numFmt numFmtId="166" formatCode="#,##0.0;\-#,##0.0;&quot;-&quot;"/>
    <numFmt numFmtId="167" formatCode="#,##0.00;\-#,##0.00;&quot;-&quot;"/>
    <numFmt numFmtId="168" formatCode="_-* #,##0\ _€_-;\-* #,##0\ _€_-;_-* &quot;-&quot;??\ _€_-;_-@_-"/>
  </numFmts>
  <fonts count="17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Helvetica-Narrow"/>
    </font>
    <font>
      <sz val="8"/>
      <name val="Helvetica-Narrow"/>
    </font>
    <font>
      <b/>
      <sz val="10"/>
      <name val="Helvetica-Narrow"/>
    </font>
    <font>
      <sz val="10"/>
      <name val="Calibri"/>
      <family val="2"/>
      <scheme val="minor"/>
    </font>
    <font>
      <b/>
      <sz val="9"/>
      <name val="Helvetica-Narrow"/>
    </font>
    <font>
      <b/>
      <sz val="12"/>
      <name val="Helvetica-Narrow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3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0" borderId="0" xfId="0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16" fontId="5" fillId="0" borderId="0" xfId="0" quotePrefix="1" applyNumberFormat="1" applyFont="1"/>
    <xf numFmtId="0" fontId="5" fillId="0" borderId="0" xfId="0" quotePrefix="1" applyFont="1"/>
    <xf numFmtId="165" fontId="3" fillId="0" borderId="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4" fontId="5" fillId="0" borderId="0" xfId="0" quotePrefix="1" applyNumberFormat="1" applyFont="1"/>
    <xf numFmtId="16" fontId="5" fillId="0" borderId="0" xfId="0" applyNumberFormat="1" applyFont="1"/>
    <xf numFmtId="166" fontId="3" fillId="0" borderId="12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7" fillId="0" borderId="0" xfId="1"/>
    <xf numFmtId="0" fontId="9" fillId="0" borderId="0" xfId="1" applyFont="1" applyAlignment="1"/>
    <xf numFmtId="0" fontId="7" fillId="0" borderId="0" xfId="1" applyBorder="1" applyAlignment="1"/>
    <xf numFmtId="0" fontId="7" fillId="0" borderId="0" xfId="1" applyBorder="1" applyAlignment="1">
      <alignment vertical="top" wrapText="1"/>
    </xf>
    <xf numFmtId="0" fontId="7" fillId="0" borderId="0" xfId="1" applyFont="1" applyBorder="1" applyAlignment="1">
      <alignment horizontal="left" vertical="top"/>
    </xf>
    <xf numFmtId="0" fontId="7" fillId="0" borderId="0" xfId="1" applyBorder="1" applyAlignment="1">
      <alignment wrapText="1"/>
    </xf>
    <xf numFmtId="164" fontId="4" fillId="0" borderId="0" xfId="1" applyNumberFormat="1" applyFont="1" applyAlignment="1">
      <alignment vertical="center"/>
    </xf>
    <xf numFmtId="166" fontId="3" fillId="0" borderId="8" xfId="0" applyNumberFormat="1" applyFont="1" applyBorder="1"/>
    <xf numFmtId="166" fontId="3" fillId="0" borderId="9" xfId="0" applyNumberFormat="1" applyFont="1" applyBorder="1"/>
    <xf numFmtId="166" fontId="3" fillId="0" borderId="10" xfId="0" applyNumberFormat="1" applyFont="1" applyBorder="1"/>
    <xf numFmtId="166" fontId="3" fillId="0" borderId="11" xfId="0" applyNumberFormat="1" applyFont="1" applyBorder="1"/>
    <xf numFmtId="165" fontId="0" fillId="0" borderId="0" xfId="0" applyNumberFormat="1"/>
    <xf numFmtId="166" fontId="0" fillId="0" borderId="0" xfId="0" applyNumberFormat="1"/>
    <xf numFmtId="166" fontId="3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7" fillId="0" borderId="0" xfId="1" applyAlignment="1">
      <alignment vertical="top"/>
    </xf>
    <xf numFmtId="165" fontId="3" fillId="0" borderId="12" xfId="0" applyNumberFormat="1" applyFont="1" applyBorder="1"/>
    <xf numFmtId="165" fontId="3" fillId="0" borderId="13" xfId="0" applyNumberFormat="1" applyFont="1" applyBorder="1"/>
    <xf numFmtId="166" fontId="3" fillId="0" borderId="9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7" fillId="0" borderId="0" xfId="1" applyFont="1" applyBorder="1" applyAlignment="1">
      <alignment horizontal="left" vertical="top" wrapText="1"/>
    </xf>
    <xf numFmtId="167" fontId="0" fillId="0" borderId="0" xfId="0" applyNumberFormat="1"/>
    <xf numFmtId="0" fontId="7" fillId="0" borderId="0" xfId="1" applyFont="1" applyBorder="1" applyAlignment="1">
      <alignment horizontal="left" vertical="center"/>
    </xf>
    <xf numFmtId="14" fontId="11" fillId="0" borderId="0" xfId="1" quotePrefix="1" applyNumberFormat="1" applyFont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14" fontId="9" fillId="0" borderId="0" xfId="1" quotePrefix="1" applyNumberFormat="1" applyFont="1" applyBorder="1" applyAlignment="1">
      <alignment vertical="top"/>
    </xf>
    <xf numFmtId="14" fontId="7" fillId="0" borderId="0" xfId="1" quotePrefix="1" applyNumberFormat="1"/>
    <xf numFmtId="0" fontId="13" fillId="0" borderId="0" xfId="2" applyBorder="1" applyAlignment="1">
      <alignment horizontal="left" vertical="top" wrapText="1"/>
    </xf>
    <xf numFmtId="14" fontId="9" fillId="0" borderId="0" xfId="1" quotePrefix="1" applyNumberFormat="1" applyFont="1"/>
    <xf numFmtId="16" fontId="12" fillId="0" borderId="0" xfId="1" quotePrefix="1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7" fillId="0" borderId="0" xfId="1" quotePrefix="1"/>
    <xf numFmtId="0" fontId="13" fillId="0" borderId="0" xfId="2"/>
    <xf numFmtId="0" fontId="9" fillId="0" borderId="0" xfId="1" quotePrefix="1" applyFont="1"/>
    <xf numFmtId="14" fontId="7" fillId="0" borderId="0" xfId="1" quotePrefix="1" applyNumberFormat="1" applyAlignment="1">
      <alignment vertical="top"/>
    </xf>
    <xf numFmtId="0" fontId="12" fillId="0" borderId="0" xfId="1" applyFont="1"/>
    <xf numFmtId="0" fontId="12" fillId="0" borderId="0" xfId="1" quotePrefix="1" applyFont="1"/>
    <xf numFmtId="0" fontId="15" fillId="0" borderId="0" xfId="2" applyFont="1"/>
    <xf numFmtId="0" fontId="12" fillId="0" borderId="0" xfId="1" applyFont="1" applyAlignment="1">
      <alignment horizontal="left"/>
    </xf>
    <xf numFmtId="168" fontId="0" fillId="0" borderId="0" xfId="3" applyNumberFormat="1" applyFont="1"/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3" fillId="0" borderId="0" xfId="2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3" fillId="0" borderId="0" xfId="2"/>
    <xf numFmtId="0" fontId="14" fillId="0" borderId="0" xfId="2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9" fillId="0" borderId="0" xfId="1" applyFont="1" applyAlignment="1">
      <alignment horizontal="center"/>
    </xf>
    <xf numFmtId="0" fontId="13" fillId="0" borderId="0" xfId="2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4">
    <cellStyle name="Komma" xfId="3" builtinId="3"/>
    <cellStyle name="Link" xfId="2" builtinId="8"/>
    <cellStyle name="Standard" xfId="0" builtinId="0"/>
    <cellStyle name="Standard_SP2009_A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externalLink" Target="externalLinks/externalLink3.xml"/><Relationship Id="rId118" Type="http://schemas.openxmlformats.org/officeDocument/2006/relationships/externalLink" Target="externalLinks/externalLink8.xml"/><Relationship Id="rId126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6.xml"/><Relationship Id="rId124" Type="http://schemas.openxmlformats.org/officeDocument/2006/relationships/externalLink" Target="externalLinks/externalLink14.xml"/><Relationship Id="rId12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externalLink" Target="externalLinks/externalLink4.xml"/><Relationship Id="rId119" Type="http://schemas.openxmlformats.org/officeDocument/2006/relationships/externalLink" Target="externalLinks/externalLink9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2.xml"/><Relationship Id="rId13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0.xml"/><Relationship Id="rId12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BW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N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R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S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S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SH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B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B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B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H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H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H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M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8/Lm/SP2018_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3835</v>
          </cell>
        </row>
      </sheetData>
      <sheetData sheetId="4">
        <row r="16">
          <cell r="J16"/>
          <cell r="K16"/>
        </row>
        <row r="17">
          <cell r="J17">
            <v>118</v>
          </cell>
          <cell r="K17">
            <v>0</v>
          </cell>
        </row>
        <row r="18">
          <cell r="J18">
            <v>100</v>
          </cell>
          <cell r="K18">
            <v>0</v>
          </cell>
        </row>
        <row r="19">
          <cell r="J19">
            <v>100</v>
          </cell>
          <cell r="K19">
            <v>0</v>
          </cell>
        </row>
        <row r="20">
          <cell r="J20">
            <v>100</v>
          </cell>
          <cell r="K20">
            <v>0</v>
          </cell>
        </row>
        <row r="21">
          <cell r="J21">
            <v>100</v>
          </cell>
          <cell r="K21">
            <v>0</v>
          </cell>
        </row>
        <row r="22">
          <cell r="J22">
            <v>100</v>
          </cell>
          <cell r="K22">
            <v>0</v>
          </cell>
        </row>
        <row r="23">
          <cell r="J23">
            <v>100</v>
          </cell>
          <cell r="K23">
            <v>0</v>
          </cell>
        </row>
        <row r="24">
          <cell r="J24">
            <v>100</v>
          </cell>
          <cell r="K24">
            <v>0</v>
          </cell>
        </row>
        <row r="25">
          <cell r="J25">
            <v>100</v>
          </cell>
          <cell r="K25">
            <v>0</v>
          </cell>
        </row>
        <row r="26">
          <cell r="J26">
            <v>100</v>
          </cell>
          <cell r="K26">
            <v>0</v>
          </cell>
        </row>
        <row r="27">
          <cell r="J27">
            <v>100</v>
          </cell>
          <cell r="K27">
            <v>0</v>
          </cell>
        </row>
        <row r="28">
          <cell r="J28">
            <v>100</v>
          </cell>
          <cell r="K28">
            <v>0</v>
          </cell>
        </row>
        <row r="29">
          <cell r="J29">
            <v>100</v>
          </cell>
          <cell r="K29">
            <v>0</v>
          </cell>
        </row>
        <row r="30">
          <cell r="J30">
            <v>100</v>
          </cell>
          <cell r="K30">
            <v>0</v>
          </cell>
        </row>
      </sheetData>
      <sheetData sheetId="5">
        <row r="16">
          <cell r="J16"/>
        </row>
      </sheetData>
      <sheetData sheetId="6">
        <row r="17">
          <cell r="C17">
            <v>68794</v>
          </cell>
        </row>
      </sheetData>
      <sheetData sheetId="7">
        <row r="16">
          <cell r="B16">
            <v>107489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0</v>
          </cell>
        </row>
      </sheetData>
      <sheetData sheetId="4">
        <row r="16">
          <cell r="J16"/>
          <cell r="K16"/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J16"/>
        </row>
      </sheetData>
      <sheetData sheetId="6">
        <row r="17">
          <cell r="C17">
            <v>129112</v>
          </cell>
        </row>
      </sheetData>
      <sheetData sheetId="7">
        <row r="16">
          <cell r="B16">
            <v>173276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20794</v>
          </cell>
        </row>
      </sheetData>
      <sheetData sheetId="7">
        <row r="16">
          <cell r="B16">
            <v>37519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0</v>
          </cell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4845</v>
          </cell>
        </row>
      </sheetData>
      <sheetData sheetId="7">
        <row r="16">
          <cell r="B16">
            <v>8215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14281</v>
          </cell>
        </row>
      </sheetData>
      <sheetData sheetId="7">
        <row r="16">
          <cell r="B16">
            <v>35400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7721</v>
          </cell>
        </row>
      </sheetData>
      <sheetData sheetId="7">
        <row r="16">
          <cell r="B16">
            <v>18092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20470</v>
          </cell>
        </row>
      </sheetData>
      <sheetData sheetId="7">
        <row r="16">
          <cell r="B16">
            <v>25420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0</v>
          </cell>
        </row>
      </sheetData>
      <sheetData sheetId="4">
        <row r="16">
          <cell r="J16"/>
          <cell r="K16"/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J16"/>
        </row>
      </sheetData>
      <sheetData sheetId="6">
        <row r="17">
          <cell r="C17">
            <v>7822</v>
          </cell>
        </row>
      </sheetData>
      <sheetData sheetId="7">
        <row r="16">
          <cell r="B16">
            <v>16962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J16"/>
        </row>
      </sheetData>
      <sheetData sheetId="6">
        <row r="17">
          <cell r="C17">
            <v>76527</v>
          </cell>
        </row>
      </sheetData>
      <sheetData sheetId="7">
        <row r="16">
          <cell r="B16">
            <v>125689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12113</v>
          </cell>
        </row>
      </sheetData>
      <sheetData sheetId="7">
        <row r="16">
          <cell r="B16">
            <v>38877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0</v>
          </cell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9635</v>
          </cell>
        </row>
      </sheetData>
      <sheetData sheetId="7">
        <row r="16">
          <cell r="B16">
            <v>20933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18</v>
          </cell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5025</v>
          </cell>
        </row>
      </sheetData>
      <sheetData sheetId="7">
        <row r="16">
          <cell r="B16">
            <v>7136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8853</v>
          </cell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11386</v>
          </cell>
        </row>
      </sheetData>
      <sheetData sheetId="7">
        <row r="16">
          <cell r="B16">
            <v>19200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J16"/>
        </row>
      </sheetData>
      <sheetData sheetId="6">
        <row r="17">
          <cell r="C17">
            <v>32358</v>
          </cell>
        </row>
      </sheetData>
      <sheetData sheetId="7">
        <row r="16">
          <cell r="B16">
            <v>60731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/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5550</v>
          </cell>
        </row>
      </sheetData>
      <sheetData sheetId="7">
        <row r="16">
          <cell r="B16">
            <v>13441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7">
          <cell r="C17">
            <v>0</v>
          </cell>
        </row>
      </sheetData>
      <sheetData sheetId="4">
        <row r="16"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J16"/>
        </row>
      </sheetData>
      <sheetData sheetId="6">
        <row r="17">
          <cell r="C17">
            <v>45891</v>
          </cell>
        </row>
      </sheetData>
      <sheetData sheetId="7">
        <row r="16">
          <cell r="B16">
            <v>75215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zoomScaleNormal="100" workbookViewId="0">
      <selection activeCell="B17" sqref="B17:G17"/>
    </sheetView>
  </sheetViews>
  <sheetFormatPr baseColWidth="10" defaultColWidth="11.42578125" defaultRowHeight="12.75"/>
  <cols>
    <col min="1" max="1" width="18.28515625" style="33" customWidth="1"/>
    <col min="2" max="8" width="11.42578125" style="33"/>
    <col min="9" max="9" width="38.85546875" style="33" customWidth="1"/>
    <col min="10" max="16384" width="11.42578125" style="33"/>
  </cols>
  <sheetData>
    <row r="1" spans="1:9">
      <c r="A1" s="83" t="s">
        <v>208</v>
      </c>
      <c r="B1" s="83"/>
      <c r="C1" s="83"/>
      <c r="D1" s="83"/>
      <c r="E1" s="83"/>
      <c r="F1" s="83"/>
      <c r="G1" s="83"/>
      <c r="H1" s="34"/>
      <c r="I1" s="34"/>
    </row>
    <row r="3" spans="1:9" ht="15.75" customHeight="1">
      <c r="A3" s="57" t="s">
        <v>209</v>
      </c>
      <c r="B3" s="86" t="s">
        <v>210</v>
      </c>
      <c r="C3" s="86"/>
      <c r="D3" s="86"/>
      <c r="E3" s="86"/>
      <c r="F3" s="86"/>
      <c r="G3" s="86"/>
    </row>
    <row r="4" spans="1:9" ht="15.75" customHeight="1">
      <c r="A4" s="62" t="s">
        <v>22</v>
      </c>
      <c r="B4" s="63" t="s">
        <v>211</v>
      </c>
      <c r="C4" s="57"/>
      <c r="D4" s="57"/>
      <c r="E4" s="57"/>
      <c r="F4" s="57"/>
      <c r="G4" s="57"/>
    </row>
    <row r="5" spans="1:9" ht="15.75" customHeight="1">
      <c r="H5" s="35"/>
      <c r="I5" s="35"/>
    </row>
    <row r="6" spans="1:9" ht="15.75" customHeight="1">
      <c r="A6" s="56" t="s">
        <v>23</v>
      </c>
      <c r="B6" s="85" t="s">
        <v>24</v>
      </c>
      <c r="C6" s="85"/>
      <c r="D6" s="85"/>
      <c r="E6" s="85"/>
      <c r="F6" s="85"/>
      <c r="G6" s="85"/>
      <c r="H6" s="35"/>
      <c r="I6" s="35"/>
    </row>
    <row r="7" spans="1:9" ht="15.75" customHeight="1">
      <c r="A7" s="55" t="s">
        <v>26</v>
      </c>
      <c r="B7" s="84" t="s">
        <v>27</v>
      </c>
      <c r="C7" s="84"/>
      <c r="D7" s="84"/>
      <c r="E7" s="84"/>
      <c r="F7" s="84"/>
      <c r="G7" s="84"/>
      <c r="H7" s="36"/>
      <c r="I7" s="36"/>
    </row>
    <row r="8" spans="1:9" ht="15.75" customHeight="1">
      <c r="A8" s="55" t="s">
        <v>28</v>
      </c>
      <c r="B8" s="84" t="s">
        <v>212</v>
      </c>
      <c r="C8" s="84"/>
      <c r="D8" s="84"/>
      <c r="E8" s="84"/>
      <c r="F8" s="84"/>
      <c r="G8" s="84"/>
      <c r="H8" s="38"/>
      <c r="I8" s="38"/>
    </row>
    <row r="9" spans="1:9" ht="15.75" customHeight="1">
      <c r="A9" s="37"/>
      <c r="B9" s="78"/>
      <c r="C9" s="78"/>
      <c r="D9" s="78"/>
      <c r="E9" s="78"/>
      <c r="F9" s="78"/>
      <c r="G9" s="78"/>
      <c r="H9" s="38"/>
      <c r="I9" s="38"/>
    </row>
    <row r="10" spans="1:9" ht="15.75" customHeight="1">
      <c r="A10" s="58" t="s">
        <v>25</v>
      </c>
      <c r="B10" s="80" t="s">
        <v>30</v>
      </c>
      <c r="C10" s="80"/>
      <c r="D10" s="80"/>
      <c r="E10" s="80"/>
      <c r="F10" s="80"/>
      <c r="G10" s="80"/>
      <c r="H10" s="38"/>
      <c r="I10" s="38"/>
    </row>
    <row r="11" spans="1:9" ht="15.75" customHeight="1">
      <c r="A11" s="37" t="s">
        <v>31</v>
      </c>
      <c r="B11" s="77" t="s">
        <v>189</v>
      </c>
      <c r="C11" s="77"/>
      <c r="D11" s="77"/>
      <c r="E11" s="77"/>
      <c r="F11" s="77"/>
      <c r="G11" s="77"/>
      <c r="H11" s="36"/>
      <c r="I11" s="36"/>
    </row>
    <row r="12" spans="1:9" ht="15.75" customHeight="1">
      <c r="A12" s="48" t="s">
        <v>33</v>
      </c>
      <c r="B12" s="77" t="s">
        <v>34</v>
      </c>
      <c r="C12" s="77"/>
      <c r="D12" s="77"/>
      <c r="E12" s="77"/>
      <c r="F12" s="77"/>
      <c r="G12" s="77"/>
    </row>
    <row r="13" spans="1:9" ht="15.75" customHeight="1">
      <c r="A13" s="37" t="s">
        <v>35</v>
      </c>
      <c r="B13" s="77" t="s">
        <v>36</v>
      </c>
      <c r="C13" s="77"/>
      <c r="D13" s="77"/>
      <c r="E13" s="77"/>
      <c r="F13" s="77"/>
      <c r="G13" s="77"/>
    </row>
    <row r="14" spans="1:9" ht="15.75" customHeight="1">
      <c r="B14" s="78"/>
      <c r="C14" s="78"/>
      <c r="D14" s="78"/>
      <c r="E14" s="78"/>
      <c r="F14" s="78"/>
      <c r="G14" s="78"/>
    </row>
    <row r="15" spans="1:9" ht="15.75" customHeight="1">
      <c r="A15" s="61" t="s">
        <v>37</v>
      </c>
      <c r="B15" s="80" t="s">
        <v>38</v>
      </c>
      <c r="C15" s="80"/>
      <c r="D15" s="80"/>
      <c r="E15" s="80"/>
      <c r="F15" s="80"/>
      <c r="G15" s="80"/>
    </row>
    <row r="16" spans="1:9" ht="15.75" customHeight="1">
      <c r="B16" s="77" t="s">
        <v>213</v>
      </c>
      <c r="C16" s="77"/>
      <c r="D16" s="77"/>
      <c r="E16" s="77"/>
      <c r="F16" s="77"/>
      <c r="G16" s="77"/>
    </row>
    <row r="17" spans="1:9" ht="15.75" customHeight="1">
      <c r="B17" s="77" t="s">
        <v>214</v>
      </c>
      <c r="C17" s="77"/>
      <c r="D17" s="77"/>
      <c r="E17" s="77"/>
      <c r="F17" s="77"/>
      <c r="G17" s="77"/>
    </row>
    <row r="18" spans="1:9" ht="15.75" customHeight="1">
      <c r="A18" s="33" t="s">
        <v>41</v>
      </c>
      <c r="B18" s="77" t="s">
        <v>215</v>
      </c>
      <c r="C18" s="77"/>
      <c r="D18" s="77"/>
      <c r="E18" s="77"/>
      <c r="F18" s="77"/>
      <c r="G18" s="77"/>
    </row>
    <row r="19" spans="1:9" ht="15.75" customHeight="1">
      <c r="A19" s="33" t="s">
        <v>43</v>
      </c>
      <c r="B19" s="77" t="s">
        <v>216</v>
      </c>
      <c r="C19" s="77"/>
      <c r="D19" s="77"/>
      <c r="E19" s="77"/>
      <c r="F19" s="77"/>
      <c r="G19" s="77"/>
    </row>
    <row r="20" spans="1:9" ht="15.75" customHeight="1">
      <c r="B20" s="77" t="s">
        <v>213</v>
      </c>
      <c r="C20" s="77"/>
      <c r="D20" s="77"/>
      <c r="E20" s="77"/>
      <c r="F20" s="77"/>
      <c r="G20" s="77"/>
    </row>
    <row r="21" spans="1:9" ht="15.75" customHeight="1">
      <c r="B21" s="77" t="s">
        <v>214</v>
      </c>
      <c r="C21" s="77"/>
      <c r="D21" s="77"/>
      <c r="E21" s="77"/>
      <c r="F21" s="77"/>
      <c r="G21" s="77"/>
    </row>
    <row r="22" spans="1:9" ht="15.75" customHeight="1">
      <c r="A22" s="33" t="s">
        <v>52</v>
      </c>
      <c r="B22" s="77" t="s">
        <v>217</v>
      </c>
      <c r="C22" s="77"/>
      <c r="D22" s="77"/>
      <c r="E22" s="77"/>
      <c r="F22" s="77"/>
      <c r="G22" s="77"/>
    </row>
    <row r="23" spans="1:9" ht="15.75" customHeight="1">
      <c r="B23" s="77" t="s">
        <v>213</v>
      </c>
      <c r="C23" s="77"/>
      <c r="D23" s="77"/>
      <c r="E23" s="77"/>
      <c r="F23" s="77"/>
      <c r="G23" s="77"/>
    </row>
    <row r="24" spans="1:9" ht="15.75" customHeight="1">
      <c r="B24" s="77" t="s">
        <v>214</v>
      </c>
      <c r="C24" s="77"/>
      <c r="D24" s="77"/>
      <c r="E24" s="77"/>
      <c r="F24" s="77"/>
      <c r="G24" s="77"/>
    </row>
    <row r="25" spans="1:9" ht="15.75" customHeight="1">
      <c r="A25" s="33" t="s">
        <v>57</v>
      </c>
      <c r="B25" s="77" t="s">
        <v>218</v>
      </c>
      <c r="C25" s="77"/>
      <c r="D25" s="77"/>
      <c r="E25" s="77"/>
      <c r="F25" s="77"/>
      <c r="G25" s="77"/>
      <c r="H25" s="39"/>
      <c r="I25" s="39"/>
    </row>
    <row r="26" spans="1:9" ht="15.75" customHeight="1">
      <c r="B26" s="77" t="s">
        <v>213</v>
      </c>
      <c r="C26" s="77"/>
      <c r="D26" s="77"/>
      <c r="E26" s="77"/>
      <c r="F26" s="77"/>
      <c r="G26" s="77"/>
    </row>
    <row r="27" spans="1:9" ht="15.75" customHeight="1">
      <c r="B27" s="77" t="s">
        <v>214</v>
      </c>
      <c r="C27" s="77"/>
      <c r="D27" s="77"/>
      <c r="E27" s="77"/>
      <c r="F27" s="77"/>
      <c r="G27" s="77"/>
    </row>
    <row r="28" spans="1:9" ht="15.75" customHeight="1">
      <c r="A28" s="33" t="s">
        <v>61</v>
      </c>
      <c r="B28" s="79" t="s">
        <v>86</v>
      </c>
      <c r="C28" s="79"/>
      <c r="D28" s="79"/>
      <c r="E28" s="79"/>
      <c r="F28" s="79"/>
      <c r="G28" s="79"/>
    </row>
    <row r="29" spans="1:9" ht="15.75" customHeight="1">
      <c r="B29" s="77" t="s">
        <v>213</v>
      </c>
      <c r="C29" s="77"/>
      <c r="D29" s="77"/>
      <c r="E29" s="77"/>
      <c r="F29" s="77"/>
      <c r="G29" s="77"/>
    </row>
    <row r="30" spans="1:9" ht="15.75" customHeight="1">
      <c r="B30" s="77" t="s">
        <v>220</v>
      </c>
      <c r="C30" s="77"/>
      <c r="D30" s="77"/>
      <c r="E30" s="77"/>
      <c r="F30" s="77"/>
      <c r="G30" s="77"/>
    </row>
    <row r="31" spans="1:9" ht="15.75" customHeight="1">
      <c r="B31" s="60" t="s">
        <v>219</v>
      </c>
      <c r="C31" s="53"/>
      <c r="D31" s="53"/>
      <c r="E31" s="53"/>
      <c r="F31" s="53"/>
      <c r="G31" s="53"/>
    </row>
    <row r="32" spans="1:9" ht="15.75" customHeight="1">
      <c r="A32" s="33" t="s">
        <v>68</v>
      </c>
      <c r="B32" s="77" t="s">
        <v>34</v>
      </c>
      <c r="C32" s="77"/>
      <c r="D32" s="77"/>
      <c r="E32" s="77"/>
      <c r="F32" s="77"/>
      <c r="G32" s="77"/>
    </row>
    <row r="33" spans="1:7" ht="15.75" customHeight="1">
      <c r="B33" s="77" t="s">
        <v>213</v>
      </c>
      <c r="C33" s="77"/>
      <c r="D33" s="77"/>
      <c r="E33" s="77"/>
      <c r="F33" s="77"/>
      <c r="G33" s="77"/>
    </row>
    <row r="34" spans="1:7" ht="15.75" customHeight="1">
      <c r="B34" s="77" t="s">
        <v>220</v>
      </c>
      <c r="C34" s="77"/>
      <c r="D34" s="77"/>
      <c r="E34" s="77"/>
      <c r="F34" s="77"/>
      <c r="G34" s="77"/>
    </row>
    <row r="35" spans="1:7" ht="15.75" customHeight="1">
      <c r="B35" s="60" t="s">
        <v>219</v>
      </c>
      <c r="C35" s="53"/>
      <c r="D35" s="53"/>
      <c r="E35" s="53"/>
      <c r="F35" s="53"/>
      <c r="G35" s="53"/>
    </row>
    <row r="36" spans="1:7" ht="15.75" customHeight="1">
      <c r="A36" s="33" t="s">
        <v>74</v>
      </c>
      <c r="B36" s="77" t="s">
        <v>36</v>
      </c>
      <c r="C36" s="77"/>
      <c r="D36" s="77"/>
      <c r="E36" s="77"/>
      <c r="F36" s="77"/>
      <c r="G36" s="77"/>
    </row>
    <row r="37" spans="1:7" ht="15.75" customHeight="1">
      <c r="B37" s="77" t="s">
        <v>213</v>
      </c>
      <c r="C37" s="77"/>
      <c r="D37" s="77"/>
      <c r="E37" s="77"/>
      <c r="F37" s="77"/>
      <c r="G37" s="77"/>
    </row>
    <row r="38" spans="1:7" ht="15.75" customHeight="1">
      <c r="B38" s="77" t="s">
        <v>214</v>
      </c>
      <c r="C38" s="77"/>
      <c r="D38" s="77"/>
      <c r="E38" s="77"/>
      <c r="F38" s="77"/>
      <c r="G38" s="77"/>
    </row>
    <row r="39" spans="1:7" ht="15.75" customHeight="1">
      <c r="A39" s="33" t="s">
        <v>77</v>
      </c>
      <c r="B39" s="77" t="s">
        <v>80</v>
      </c>
      <c r="C39" s="77"/>
      <c r="D39" s="77"/>
      <c r="E39" s="77"/>
      <c r="F39" s="77"/>
      <c r="G39" s="77"/>
    </row>
    <row r="40" spans="1:7" ht="15.75" customHeight="1">
      <c r="A40" s="33" t="s">
        <v>78</v>
      </c>
      <c r="B40" s="77" t="s">
        <v>79</v>
      </c>
      <c r="C40" s="77"/>
      <c r="D40" s="77"/>
      <c r="E40" s="77"/>
      <c r="F40" s="77"/>
      <c r="G40" s="77"/>
    </row>
    <row r="41" spans="1:7" ht="15.75" customHeight="1">
      <c r="B41" s="78"/>
      <c r="C41" s="78"/>
      <c r="D41" s="78"/>
      <c r="E41" s="78"/>
      <c r="F41" s="78"/>
      <c r="G41" s="78"/>
    </row>
    <row r="42" spans="1:7" ht="15.75" customHeight="1">
      <c r="A42" s="66" t="s">
        <v>84</v>
      </c>
      <c r="B42" s="80" t="s">
        <v>221</v>
      </c>
      <c r="C42" s="80"/>
      <c r="D42" s="80"/>
      <c r="E42" s="80"/>
      <c r="F42" s="80"/>
      <c r="G42" s="80"/>
    </row>
    <row r="43" spans="1:7" ht="15.75" customHeight="1">
      <c r="A43" s="64" t="s">
        <v>85</v>
      </c>
      <c r="B43" s="77" t="s">
        <v>86</v>
      </c>
      <c r="C43" s="77"/>
      <c r="D43" s="77"/>
      <c r="E43" s="77"/>
      <c r="F43" s="77"/>
      <c r="G43" s="77"/>
    </row>
    <row r="44" spans="1:7" ht="15.75" customHeight="1">
      <c r="B44" s="77" t="s">
        <v>89</v>
      </c>
      <c r="C44" s="77"/>
      <c r="D44" s="77"/>
      <c r="E44" s="77"/>
      <c r="F44" s="77"/>
      <c r="G44" s="77"/>
    </row>
    <row r="45" spans="1:7">
      <c r="B45" s="65" t="s">
        <v>222</v>
      </c>
    </row>
    <row r="46" spans="1:7">
      <c r="A46" s="64" t="s">
        <v>91</v>
      </c>
      <c r="B46" s="77" t="s">
        <v>34</v>
      </c>
      <c r="C46" s="77"/>
      <c r="D46" s="77"/>
      <c r="E46" s="77"/>
      <c r="F46" s="77"/>
      <c r="G46" s="77"/>
    </row>
    <row r="47" spans="1:7">
      <c r="B47" s="77" t="s">
        <v>89</v>
      </c>
      <c r="C47" s="77"/>
      <c r="D47" s="77"/>
      <c r="E47" s="77"/>
      <c r="F47" s="77"/>
      <c r="G47" s="77"/>
    </row>
    <row r="48" spans="1:7">
      <c r="B48" s="65" t="s">
        <v>222</v>
      </c>
    </row>
    <row r="49" spans="1:7">
      <c r="A49" s="33" t="s">
        <v>95</v>
      </c>
      <c r="B49" s="77" t="s">
        <v>36</v>
      </c>
      <c r="C49" s="77"/>
      <c r="D49" s="77"/>
      <c r="E49" s="77"/>
      <c r="F49" s="77"/>
      <c r="G49" s="77"/>
    </row>
    <row r="50" spans="1:7">
      <c r="A50" s="33" t="s">
        <v>96</v>
      </c>
      <c r="B50" s="77" t="s">
        <v>97</v>
      </c>
      <c r="C50" s="77"/>
      <c r="D50" s="77"/>
      <c r="E50" s="77"/>
      <c r="F50" s="77"/>
      <c r="G50" s="77"/>
    </row>
    <row r="51" spans="1:7">
      <c r="A51" s="33" t="s">
        <v>98</v>
      </c>
      <c r="B51" s="77" t="s">
        <v>223</v>
      </c>
      <c r="C51" s="77"/>
      <c r="D51" s="77"/>
      <c r="E51" s="77"/>
      <c r="F51" s="77"/>
      <c r="G51" s="77"/>
    </row>
    <row r="52" spans="1:7">
      <c r="B52" s="78"/>
      <c r="C52" s="78"/>
      <c r="D52" s="78"/>
      <c r="E52" s="78"/>
      <c r="F52" s="78"/>
      <c r="G52" s="78"/>
    </row>
    <row r="53" spans="1:7">
      <c r="A53" s="61" t="s">
        <v>100</v>
      </c>
      <c r="B53" s="80" t="s">
        <v>224</v>
      </c>
      <c r="C53" s="80"/>
      <c r="D53" s="80"/>
      <c r="E53" s="80"/>
      <c r="F53" s="80"/>
      <c r="G53" s="80"/>
    </row>
    <row r="54" spans="1:7">
      <c r="A54" s="64" t="s">
        <v>101</v>
      </c>
      <c r="B54" s="77" t="s">
        <v>102</v>
      </c>
      <c r="C54" s="77"/>
      <c r="D54" s="77"/>
      <c r="E54" s="77"/>
      <c r="F54" s="77"/>
      <c r="G54" s="77"/>
    </row>
    <row r="55" spans="1:7">
      <c r="A55" s="33" t="s">
        <v>103</v>
      </c>
      <c r="B55" s="77" t="s">
        <v>225</v>
      </c>
      <c r="C55" s="77"/>
      <c r="D55" s="77"/>
      <c r="E55" s="77"/>
      <c r="F55" s="77"/>
      <c r="G55" s="77"/>
    </row>
    <row r="56" spans="1:7">
      <c r="B56" s="78"/>
      <c r="C56" s="78"/>
      <c r="D56" s="78"/>
      <c r="E56" s="78"/>
      <c r="F56" s="78"/>
      <c r="G56" s="78"/>
    </row>
    <row r="57" spans="1:7" ht="15.75">
      <c r="A57" s="69" t="s">
        <v>104</v>
      </c>
      <c r="B57" s="82" t="s">
        <v>226</v>
      </c>
      <c r="C57" s="82"/>
      <c r="D57" s="82"/>
      <c r="E57" s="82"/>
      <c r="F57" s="82"/>
      <c r="G57" s="82"/>
    </row>
    <row r="58" spans="1:7">
      <c r="B58" s="77" t="s">
        <v>120</v>
      </c>
      <c r="C58" s="77"/>
      <c r="D58" s="77"/>
      <c r="E58" s="77"/>
      <c r="F58" s="77"/>
      <c r="G58" s="77"/>
    </row>
    <row r="59" spans="1:7">
      <c r="B59" s="77" t="s">
        <v>122</v>
      </c>
      <c r="C59" s="77"/>
      <c r="D59" s="77"/>
      <c r="E59" s="77"/>
      <c r="F59" s="77"/>
      <c r="G59" s="77"/>
    </row>
    <row r="60" spans="1:7">
      <c r="A60" s="64" t="s">
        <v>110</v>
      </c>
      <c r="B60" s="77" t="s">
        <v>227</v>
      </c>
      <c r="C60" s="77"/>
      <c r="D60" s="77"/>
      <c r="E60" s="77"/>
      <c r="F60" s="77"/>
      <c r="G60" s="77"/>
    </row>
    <row r="61" spans="1:7">
      <c r="A61" s="64" t="s">
        <v>118</v>
      </c>
      <c r="B61" s="77" t="s">
        <v>228</v>
      </c>
      <c r="C61" s="77"/>
      <c r="D61" s="77"/>
      <c r="E61" s="77"/>
      <c r="F61" s="77"/>
      <c r="G61" s="77"/>
    </row>
    <row r="62" spans="1:7">
      <c r="A62" s="33" t="s">
        <v>116</v>
      </c>
      <c r="B62" s="77" t="s">
        <v>114</v>
      </c>
      <c r="C62" s="77"/>
      <c r="D62" s="77"/>
      <c r="E62" s="77"/>
      <c r="F62" s="77"/>
      <c r="G62" s="77"/>
    </row>
    <row r="63" spans="1:7">
      <c r="B63" s="77" t="s">
        <v>120</v>
      </c>
      <c r="C63" s="77"/>
      <c r="D63" s="77"/>
      <c r="E63" s="77"/>
      <c r="F63" s="77"/>
      <c r="G63" s="77"/>
    </row>
    <row r="64" spans="1:7">
      <c r="B64" s="77" t="s">
        <v>122</v>
      </c>
      <c r="C64" s="77"/>
      <c r="D64" s="77"/>
      <c r="E64" s="77"/>
      <c r="F64" s="77"/>
      <c r="G64" s="77"/>
    </row>
    <row r="65" spans="1:7">
      <c r="A65" s="33" t="s">
        <v>123</v>
      </c>
      <c r="B65" s="77" t="s">
        <v>124</v>
      </c>
      <c r="C65" s="77"/>
      <c r="D65" s="77"/>
      <c r="E65" s="77"/>
      <c r="F65" s="77"/>
      <c r="G65" s="77"/>
    </row>
    <row r="66" spans="1:7">
      <c r="A66" s="59" t="s">
        <v>112</v>
      </c>
      <c r="B66" s="77" t="s">
        <v>125</v>
      </c>
      <c r="C66" s="77"/>
      <c r="D66" s="77"/>
      <c r="E66" s="77"/>
      <c r="F66" s="77"/>
      <c r="G66" s="77"/>
    </row>
    <row r="67" spans="1:7">
      <c r="A67" s="64" t="s">
        <v>128</v>
      </c>
      <c r="B67" s="77" t="s">
        <v>127</v>
      </c>
      <c r="C67" s="77"/>
      <c r="D67" s="77"/>
      <c r="E67" s="77"/>
      <c r="F67" s="77"/>
      <c r="G67" s="77"/>
    </row>
    <row r="68" spans="1:7">
      <c r="B68" s="77" t="s">
        <v>120</v>
      </c>
      <c r="C68" s="77"/>
      <c r="D68" s="77"/>
      <c r="E68" s="77"/>
      <c r="F68" s="77"/>
      <c r="G68" s="77"/>
    </row>
    <row r="69" spans="1:7">
      <c r="B69" s="77" t="s">
        <v>122</v>
      </c>
      <c r="C69" s="77"/>
      <c r="D69" s="77"/>
      <c r="E69" s="77"/>
      <c r="F69" s="77"/>
      <c r="G69" s="77"/>
    </row>
    <row r="70" spans="1:7">
      <c r="A70" s="64" t="s">
        <v>131</v>
      </c>
      <c r="B70" s="77" t="s">
        <v>229</v>
      </c>
      <c r="C70" s="77"/>
      <c r="D70" s="77"/>
      <c r="E70" s="77"/>
      <c r="F70" s="77"/>
      <c r="G70" s="77"/>
    </row>
    <row r="71" spans="1:7">
      <c r="B71" s="77" t="s">
        <v>120</v>
      </c>
      <c r="C71" s="77"/>
      <c r="D71" s="77"/>
      <c r="E71" s="77"/>
      <c r="F71" s="77"/>
      <c r="G71" s="77"/>
    </row>
    <row r="72" spans="1:7">
      <c r="B72" s="77" t="s">
        <v>122</v>
      </c>
      <c r="C72" s="77"/>
      <c r="D72" s="77"/>
      <c r="E72" s="77"/>
      <c r="F72" s="77"/>
      <c r="G72" s="77"/>
    </row>
    <row r="73" spans="1:7">
      <c r="A73" s="64" t="s">
        <v>134</v>
      </c>
      <c r="B73" s="77" t="s">
        <v>135</v>
      </c>
      <c r="C73" s="77"/>
      <c r="D73" s="77"/>
      <c r="E73" s="77"/>
      <c r="F73" s="77"/>
      <c r="G73" s="77"/>
    </row>
    <row r="74" spans="1:7">
      <c r="A74" s="64" t="s">
        <v>136</v>
      </c>
      <c r="B74" s="77" t="s">
        <v>143</v>
      </c>
      <c r="C74" s="77"/>
      <c r="D74" s="77"/>
      <c r="E74" s="77"/>
      <c r="F74" s="77"/>
      <c r="G74" s="77"/>
    </row>
    <row r="75" spans="1:7">
      <c r="B75" s="77" t="s">
        <v>230</v>
      </c>
      <c r="C75" s="77"/>
      <c r="D75" s="77"/>
      <c r="E75" s="77"/>
      <c r="F75" s="77"/>
      <c r="G75" s="77"/>
    </row>
    <row r="76" spans="1:7">
      <c r="B76" s="79" t="s">
        <v>122</v>
      </c>
      <c r="C76" s="79"/>
      <c r="D76" s="79"/>
      <c r="E76" s="79"/>
      <c r="F76" s="79"/>
      <c r="G76" s="79"/>
    </row>
    <row r="77" spans="1:7">
      <c r="A77" s="64" t="s">
        <v>139</v>
      </c>
      <c r="B77" s="77" t="s">
        <v>140</v>
      </c>
      <c r="C77" s="77"/>
      <c r="D77" s="77"/>
      <c r="E77" s="77"/>
      <c r="F77" s="77"/>
      <c r="G77" s="77"/>
    </row>
    <row r="78" spans="1:7">
      <c r="B78" s="77" t="s">
        <v>120</v>
      </c>
      <c r="C78" s="77"/>
      <c r="D78" s="77"/>
      <c r="E78" s="77"/>
      <c r="F78" s="77"/>
      <c r="G78" s="77"/>
    </row>
    <row r="79" spans="1:7">
      <c r="B79" s="77" t="s">
        <v>122</v>
      </c>
      <c r="C79" s="77"/>
      <c r="D79" s="77"/>
      <c r="E79" s="77"/>
      <c r="F79" s="77"/>
      <c r="G79" s="77"/>
    </row>
    <row r="80" spans="1:7">
      <c r="A80" s="64" t="s">
        <v>145</v>
      </c>
      <c r="B80" s="77" t="s">
        <v>199</v>
      </c>
      <c r="C80" s="77"/>
      <c r="D80" s="77"/>
      <c r="E80" s="77"/>
      <c r="F80" s="77"/>
      <c r="G80" s="77"/>
    </row>
    <row r="81" spans="1:7">
      <c r="B81" s="77" t="s">
        <v>120</v>
      </c>
      <c r="C81" s="77"/>
      <c r="D81" s="77"/>
      <c r="E81" s="77"/>
      <c r="F81" s="77"/>
      <c r="G81" s="77"/>
    </row>
    <row r="82" spans="1:7">
      <c r="B82" s="77" t="s">
        <v>122</v>
      </c>
      <c r="C82" s="77"/>
      <c r="D82" s="77"/>
      <c r="E82" s="77"/>
      <c r="F82" s="77"/>
      <c r="G82" s="77"/>
    </row>
    <row r="83" spans="1:7">
      <c r="B83" s="78"/>
      <c r="C83" s="78"/>
      <c r="D83" s="78"/>
      <c r="E83" s="78"/>
      <c r="F83" s="78"/>
      <c r="G83" s="78"/>
    </row>
    <row r="84" spans="1:7" ht="15.75">
      <c r="A84" s="68" t="s">
        <v>232</v>
      </c>
      <c r="B84" s="81" t="s">
        <v>233</v>
      </c>
      <c r="C84" s="81"/>
      <c r="D84" s="81"/>
      <c r="E84" s="81"/>
      <c r="F84" s="81"/>
      <c r="G84" s="81"/>
    </row>
    <row r="85" spans="1:7">
      <c r="B85" s="53"/>
      <c r="C85" s="53"/>
      <c r="D85" s="53"/>
      <c r="E85" s="53"/>
      <c r="F85" s="53"/>
      <c r="G85" s="53"/>
    </row>
    <row r="86" spans="1:7">
      <c r="A86" s="66" t="s">
        <v>147</v>
      </c>
      <c r="B86" s="80" t="s">
        <v>234</v>
      </c>
      <c r="C86" s="80"/>
      <c r="D86" s="80"/>
      <c r="E86" s="80"/>
      <c r="F86" s="80"/>
      <c r="G86" s="80"/>
    </row>
    <row r="87" spans="1:7">
      <c r="A87" s="59" t="s">
        <v>148</v>
      </c>
      <c r="B87" s="77" t="s">
        <v>149</v>
      </c>
      <c r="C87" s="77"/>
      <c r="D87" s="77"/>
      <c r="E87" s="77"/>
      <c r="F87" s="77"/>
      <c r="G87" s="77"/>
    </row>
    <row r="88" spans="1:7" ht="15" customHeight="1">
      <c r="A88" s="67" t="s">
        <v>150</v>
      </c>
      <c r="B88" s="77" t="s">
        <v>244</v>
      </c>
      <c r="C88" s="77"/>
      <c r="D88" s="77"/>
      <c r="E88" s="60"/>
      <c r="F88" s="60"/>
      <c r="G88" s="60"/>
    </row>
    <row r="89" spans="1:7">
      <c r="A89" s="59" t="s">
        <v>151</v>
      </c>
      <c r="B89" s="77" t="s">
        <v>152</v>
      </c>
      <c r="C89" s="77"/>
      <c r="D89" s="77"/>
      <c r="E89" s="77"/>
      <c r="F89" s="77"/>
      <c r="G89" s="77"/>
    </row>
    <row r="90" spans="1:7">
      <c r="A90" s="64" t="s">
        <v>153</v>
      </c>
      <c r="B90" s="79" t="s">
        <v>200</v>
      </c>
      <c r="C90" s="79"/>
      <c r="D90" s="79"/>
      <c r="E90" s="79"/>
      <c r="F90" s="79"/>
      <c r="G90" s="79"/>
    </row>
    <row r="91" spans="1:7">
      <c r="A91" s="64" t="s">
        <v>155</v>
      </c>
      <c r="B91" s="77" t="s">
        <v>154</v>
      </c>
      <c r="C91" s="77"/>
      <c r="D91" s="77"/>
      <c r="E91" s="77"/>
      <c r="F91" s="77"/>
      <c r="G91" s="77"/>
    </row>
    <row r="92" spans="1:7">
      <c r="A92" s="64" t="s">
        <v>156</v>
      </c>
      <c r="B92" s="77" t="s">
        <v>157</v>
      </c>
      <c r="C92" s="77"/>
      <c r="D92" s="77"/>
      <c r="E92" s="77"/>
      <c r="F92" s="77"/>
      <c r="G92" s="77"/>
    </row>
    <row r="93" spans="1:7">
      <c r="B93" s="78"/>
      <c r="C93" s="78"/>
      <c r="D93" s="78"/>
      <c r="E93" s="78"/>
      <c r="F93" s="78"/>
      <c r="G93" s="78"/>
    </row>
    <row r="94" spans="1:7">
      <c r="A94" s="66" t="s">
        <v>158</v>
      </c>
      <c r="B94" s="80" t="s">
        <v>235</v>
      </c>
      <c r="C94" s="80"/>
      <c r="D94" s="80"/>
      <c r="E94" s="80"/>
      <c r="F94" s="80"/>
      <c r="G94" s="80"/>
    </row>
    <row r="95" spans="1:7">
      <c r="A95" s="64" t="s">
        <v>160</v>
      </c>
      <c r="B95" s="77" t="s">
        <v>227</v>
      </c>
      <c r="C95" s="77"/>
      <c r="D95" s="77"/>
      <c r="E95" s="77"/>
      <c r="F95" s="77"/>
      <c r="G95" s="77"/>
    </row>
    <row r="96" spans="1:7">
      <c r="A96" s="64" t="s">
        <v>162</v>
      </c>
      <c r="B96" s="77" t="s">
        <v>114</v>
      </c>
      <c r="C96" s="77"/>
      <c r="D96" s="77"/>
      <c r="E96" s="77"/>
      <c r="F96" s="77"/>
      <c r="G96" s="77"/>
    </row>
    <row r="97" spans="1:7">
      <c r="A97" s="64" t="s">
        <v>163</v>
      </c>
      <c r="B97" s="77" t="s">
        <v>124</v>
      </c>
      <c r="C97" s="77"/>
      <c r="D97" s="77"/>
      <c r="E97" s="77"/>
      <c r="F97" s="77"/>
      <c r="G97" s="77"/>
    </row>
    <row r="98" spans="1:7">
      <c r="A98" s="64" t="s">
        <v>164</v>
      </c>
      <c r="B98" s="79" t="s">
        <v>125</v>
      </c>
      <c r="C98" s="79"/>
      <c r="D98" s="79"/>
      <c r="E98" s="79"/>
      <c r="F98" s="79"/>
      <c r="G98" s="79"/>
    </row>
    <row r="99" spans="1:7">
      <c r="A99" s="64" t="s">
        <v>166</v>
      </c>
      <c r="B99" s="77" t="s">
        <v>127</v>
      </c>
      <c r="C99" s="77"/>
      <c r="D99" s="77"/>
      <c r="E99" s="77"/>
      <c r="F99" s="77"/>
      <c r="G99" s="77"/>
    </row>
    <row r="100" spans="1:7">
      <c r="A100" s="64" t="s">
        <v>165</v>
      </c>
      <c r="B100" s="77" t="s">
        <v>229</v>
      </c>
      <c r="C100" s="77"/>
      <c r="D100" s="77"/>
      <c r="E100" s="77"/>
      <c r="F100" s="77"/>
      <c r="G100" s="77"/>
    </row>
    <row r="101" spans="1:7">
      <c r="A101" s="64" t="s">
        <v>167</v>
      </c>
      <c r="B101" s="77" t="s">
        <v>135</v>
      </c>
      <c r="C101" s="77"/>
      <c r="D101" s="77"/>
      <c r="E101" s="77"/>
      <c r="F101" s="77"/>
      <c r="G101" s="77"/>
    </row>
    <row r="102" spans="1:7">
      <c r="A102" s="64" t="s">
        <v>168</v>
      </c>
      <c r="B102" s="77" t="s">
        <v>143</v>
      </c>
      <c r="C102" s="77"/>
      <c r="D102" s="77"/>
      <c r="E102" s="77"/>
      <c r="F102" s="77"/>
      <c r="G102" s="77"/>
    </row>
    <row r="103" spans="1:7">
      <c r="A103" s="64" t="s">
        <v>169</v>
      </c>
      <c r="B103" s="77" t="s">
        <v>140</v>
      </c>
      <c r="C103" s="77"/>
      <c r="D103" s="77"/>
      <c r="E103" s="77"/>
      <c r="F103" s="77"/>
      <c r="G103" s="77"/>
    </row>
    <row r="104" spans="1:7">
      <c r="A104" s="64" t="s">
        <v>170</v>
      </c>
      <c r="B104" s="77" t="s">
        <v>199</v>
      </c>
      <c r="C104" s="77"/>
      <c r="D104" s="77"/>
      <c r="E104" s="77"/>
      <c r="F104" s="77"/>
      <c r="G104" s="77"/>
    </row>
    <row r="105" spans="1:7">
      <c r="A105" s="33" t="s">
        <v>236</v>
      </c>
      <c r="B105" s="78" t="s">
        <v>242</v>
      </c>
      <c r="C105" s="78"/>
      <c r="D105" s="78"/>
      <c r="E105" s="78"/>
      <c r="F105" s="78"/>
      <c r="G105" s="78"/>
    </row>
    <row r="106" spans="1:7">
      <c r="B106" s="65" t="s">
        <v>237</v>
      </c>
    </row>
    <row r="107" spans="1:7">
      <c r="B107" s="65" t="s">
        <v>238</v>
      </c>
    </row>
    <row r="109" spans="1:7">
      <c r="A109" s="66" t="s">
        <v>159</v>
      </c>
      <c r="B109" s="65" t="s">
        <v>157</v>
      </c>
    </row>
    <row r="110" spans="1:7">
      <c r="B110" s="65" t="s">
        <v>239</v>
      </c>
    </row>
    <row r="111" spans="1:7">
      <c r="B111" s="65" t="s">
        <v>154</v>
      </c>
    </row>
    <row r="112" spans="1:7">
      <c r="B112" s="65" t="s">
        <v>240</v>
      </c>
    </row>
    <row r="114" spans="1:4" ht="15.75">
      <c r="A114" s="68" t="s">
        <v>241</v>
      </c>
      <c r="B114" s="70" t="s">
        <v>187</v>
      </c>
      <c r="C114" s="68"/>
      <c r="D114" s="68"/>
    </row>
    <row r="115" spans="1:4">
      <c r="B115" s="65" t="s">
        <v>189</v>
      </c>
    </row>
    <row r="116" spans="1:4">
      <c r="B116" s="65" t="s">
        <v>34</v>
      </c>
    </row>
    <row r="117" spans="1:4">
      <c r="B117" s="65" t="s">
        <v>36</v>
      </c>
    </row>
    <row r="118" spans="1:4">
      <c r="B118" s="65" t="s">
        <v>194</v>
      </c>
    </row>
    <row r="120" spans="1:4" ht="15.75">
      <c r="A120" s="71">
        <v>4</v>
      </c>
      <c r="B120" s="68" t="s">
        <v>173</v>
      </c>
      <c r="C120" s="68"/>
    </row>
    <row r="121" spans="1:4">
      <c r="B121" s="65" t="s">
        <v>174</v>
      </c>
    </row>
    <row r="122" spans="1:4">
      <c r="B122" s="65" t="s">
        <v>243</v>
      </c>
    </row>
  </sheetData>
  <mergeCells count="97">
    <mergeCell ref="A1:G1"/>
    <mergeCell ref="B7:G7"/>
    <mergeCell ref="B6:G6"/>
    <mergeCell ref="B11:G11"/>
    <mergeCell ref="B9:G9"/>
    <mergeCell ref="B3:G3"/>
    <mergeCell ref="B8:G8"/>
    <mergeCell ref="B10:G10"/>
    <mergeCell ref="B12:G12"/>
    <mergeCell ref="B18:G18"/>
    <mergeCell ref="B19:G19"/>
    <mergeCell ref="B20:G20"/>
    <mergeCell ref="B21:G21"/>
    <mergeCell ref="B14:G14"/>
    <mergeCell ref="B15:G15"/>
    <mergeCell ref="B16:G16"/>
    <mergeCell ref="B17:G17"/>
    <mergeCell ref="B13:G13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2:G32"/>
    <mergeCell ref="B33:G33"/>
    <mergeCell ref="B34:G34"/>
    <mergeCell ref="B36:G36"/>
    <mergeCell ref="B37:G37"/>
    <mergeCell ref="B38:G38"/>
    <mergeCell ref="B39:G39"/>
    <mergeCell ref="B46:G46"/>
    <mergeCell ref="B47:G47"/>
    <mergeCell ref="B49:G49"/>
    <mergeCell ref="B50:G50"/>
    <mergeCell ref="B40:G40"/>
    <mergeCell ref="B41:G41"/>
    <mergeCell ref="B42:G42"/>
    <mergeCell ref="B43:G43"/>
    <mergeCell ref="B44:G44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7:G87"/>
    <mergeCell ref="B89:G89"/>
    <mergeCell ref="B90:G90"/>
    <mergeCell ref="B91:G91"/>
    <mergeCell ref="B81:G81"/>
    <mergeCell ref="B82:G82"/>
    <mergeCell ref="B83:G83"/>
    <mergeCell ref="B84:G84"/>
    <mergeCell ref="B86:G86"/>
    <mergeCell ref="B102:G102"/>
    <mergeCell ref="B103:G103"/>
    <mergeCell ref="B104:G104"/>
    <mergeCell ref="B105:G105"/>
    <mergeCell ref="B88:D88"/>
    <mergeCell ref="B97:G97"/>
    <mergeCell ref="B98:G98"/>
    <mergeCell ref="B99:G99"/>
    <mergeCell ref="B100:G100"/>
    <mergeCell ref="B101:G101"/>
    <mergeCell ref="B92:G92"/>
    <mergeCell ref="B93:G93"/>
    <mergeCell ref="B94:G94"/>
    <mergeCell ref="B95:G95"/>
    <mergeCell ref="B96:G96"/>
  </mergeCells>
  <phoneticPr fontId="8" type="noConversion"/>
  <hyperlinks>
    <hyperlink ref="B3:G3" location="S_SUM!A1" display="Schüler allgemeinbildende und berufliche Schulen insgesamt" xr:uid="{00000000-0004-0000-0000-000000000000}"/>
    <hyperlink ref="B4" location="S_ABS_SUM!A1" display="Schüler an allgemeinbildenden Schulen" xr:uid="{00000000-0004-0000-0000-000001000000}"/>
    <hyperlink ref="B6:G6" location="S_Vors_SUM!A1" display="Vorschulbereich" xr:uid="{00000000-0004-0000-0000-000002000000}"/>
    <hyperlink ref="B7:G7" location="S_Vors_Vkl!A1" display="Vorklassen" xr:uid="{00000000-0004-0000-0000-000003000000}"/>
    <hyperlink ref="B8:G8" location="S_Vors_SKG!A1" display="Schulkindergärten" xr:uid="{00000000-0004-0000-0000-000004000000}"/>
    <hyperlink ref="B10:G10" location="'S_Prim_SUM 1-4'!A1" display="Primarbereich" xr:uid="{00000000-0004-0000-0000-000005000000}"/>
    <hyperlink ref="B11:G11" location="'S_Prim_GS 1-4'!A1" display="Grundschule" xr:uid="{00000000-0004-0000-0000-000006000000}"/>
    <hyperlink ref="B12:G12" location="'S_Prim_IGS 1-4'!A1" display="Integrierte Gesamtschule" xr:uid="{00000000-0004-0000-0000-000007000000}"/>
    <hyperlink ref="B13:G13" location="'S_Prim_FWS 1-4'!A1" display="Freie Waldorfschule" xr:uid="{00000000-0004-0000-0000-000008000000}"/>
    <hyperlink ref="B15:G15" location="'S_SekI_SUM 5-10'!A1" display="Sekundarbereich I" xr:uid="{00000000-0004-0000-0000-000009000000}"/>
    <hyperlink ref="B16:G16" location="'S_SekI_SUM 5-6'!A1" display="Klassen 5 und 6" xr:uid="{00000000-0004-0000-0000-00000A000000}"/>
    <hyperlink ref="B17:G17" location="'S_SekI_SUM 7-10'!A1" display="Klassen 7 - 10" xr:uid="{00000000-0004-0000-0000-00000B000000}"/>
    <hyperlink ref="B18:G18" location="'S_SekI_SUOS 5-6'!A1" display="Schulartunabhängige Orientierungsstufe (Klassen 5+6)" xr:uid="{00000000-0004-0000-0000-00000C000000}"/>
    <hyperlink ref="B19:G19" location="'S_SekI HS 5-10'!A1" display="Hauptschule" xr:uid="{00000000-0004-0000-0000-00000D000000}"/>
    <hyperlink ref="B20:G20" location="'S_SekI_HS 5-6'!A1" display="Klassen 5 und 6" xr:uid="{00000000-0004-0000-0000-00000E000000}"/>
    <hyperlink ref="B21:G21" location="'S_SekI_HS 7-10'!A1" display="Klassen 7 - 10" xr:uid="{00000000-0004-0000-0000-00000F000000}"/>
    <hyperlink ref="B22:G22" location="'S_SekI SMB 5-10'!A1" display="Schulart mit mehreren Bildungsgängen" xr:uid="{00000000-0004-0000-0000-000010000000}"/>
    <hyperlink ref="B23:G23" location="'S_SekI_SMB 5-6'!A1" display="Klassen 5 und 6" xr:uid="{00000000-0004-0000-0000-000011000000}"/>
    <hyperlink ref="B24:G24" location="'S_SekI_SMB 7-10'!A1" display="Klassen 7 - 10" xr:uid="{00000000-0004-0000-0000-000012000000}"/>
    <hyperlink ref="B25:G25" location="'S_SekI RS 5-10'!A1" display="Realschule" xr:uid="{00000000-0004-0000-0000-000013000000}"/>
    <hyperlink ref="B26:G26" location="'S_SekI_RS 5-6'!A1" display="Klassen 5 und 6" xr:uid="{00000000-0004-0000-0000-000014000000}"/>
    <hyperlink ref="B27:G27" location="'S_SekI_RS 7-10'!A1" display="Klassen 7 - 10" xr:uid="{00000000-0004-0000-0000-000015000000}"/>
    <hyperlink ref="B28:G28" location="'S_SekI Gym 5-10'!A1" display="Gymnasium" xr:uid="{00000000-0004-0000-0000-000016000000}"/>
    <hyperlink ref="B29:G29" location="'S_SekI_Gym 5-6'!A1" display="Klassen 5 und 6" xr:uid="{00000000-0004-0000-0000-000017000000}"/>
    <hyperlink ref="B30:G30" location="'S_SekI_Gym 7-9'!A1" display="Klassen 7 - 9" xr:uid="{00000000-0004-0000-0000-000018000000}"/>
    <hyperlink ref="B31" location="'S_SekI_Gym 10'!A1" display="Klasse 10" xr:uid="{00000000-0004-0000-0000-000019000000}"/>
    <hyperlink ref="B32:G32" location="'S_SekI IGS 5-10'!A1" display="Integrierte Gesamtschule" xr:uid="{00000000-0004-0000-0000-00001A000000}"/>
    <hyperlink ref="B33:G33" location="'S_SekI_IGS 5-6'!A1" display="Klassen 5 und 6" xr:uid="{00000000-0004-0000-0000-00001B000000}"/>
    <hyperlink ref="B34:G34" location="'S_SekI_IGS 7-9'!A1" display="Klassen 7 - 9" xr:uid="{00000000-0004-0000-0000-00001C000000}"/>
    <hyperlink ref="B35" location="'S_SekI_IGS 10'!A1" display="Klasse 10" xr:uid="{00000000-0004-0000-0000-00001D000000}"/>
    <hyperlink ref="B36:G36" location="'S_SekI FWS 5-10'!A1" display="Freie Waldorfschule" xr:uid="{00000000-0004-0000-0000-00001E000000}"/>
    <hyperlink ref="B37:G37" location="'S_SekI_FWS 5-6'!A1" display="Klassen 5 und 6" xr:uid="{00000000-0004-0000-0000-00001F000000}"/>
    <hyperlink ref="B38:G38" location="'S_SekI_FWS 7-10'!A1" display="Klassen 7 - 10" xr:uid="{00000000-0004-0000-0000-000020000000}"/>
    <hyperlink ref="B39:G39" location="S_SekI_AHS!A1" display="Abendhauptschule" xr:uid="{00000000-0004-0000-0000-000021000000}"/>
    <hyperlink ref="B40:G40" location="S_SekI_ARS!A1" display="Abendrealschule" xr:uid="{00000000-0004-0000-0000-000022000000}"/>
    <hyperlink ref="B42:G42" location="S_SekII_ABS_SUM!A1" display="Sekundarbereich II (allgemeinbildende Schulen)" xr:uid="{00000000-0004-0000-0000-000023000000}"/>
    <hyperlink ref="B43:G43" location="S_SekII_ABS_GYM!A1" display="Gymnasium" xr:uid="{00000000-0004-0000-0000-000024000000}"/>
    <hyperlink ref="B44:G44" location="'S_SekII_ABS_GYM E'!A1" display="Einführungsphase" xr:uid="{00000000-0004-0000-0000-000025000000}"/>
    <hyperlink ref="B45" location="'S_SekII_ABS_GYM Q1+Q2'!A1" display="Qualifikationsphase 1+2" xr:uid="{00000000-0004-0000-0000-000026000000}"/>
    <hyperlink ref="B46:G46" location="S_SekII_ABS_IGS!A1" display="Integrierte Gesamtschule" xr:uid="{00000000-0004-0000-0000-000027000000}"/>
    <hyperlink ref="B47:G47" location="'S_SekII_ABS_IGS E'!A1" display="Einführungsphase" xr:uid="{00000000-0004-0000-0000-000028000000}"/>
    <hyperlink ref="B48" location="'S_SekII_ABS_IGS Q1+Q2'!A1" display="Qualifikationsphase 1+2" xr:uid="{00000000-0004-0000-0000-000029000000}"/>
    <hyperlink ref="B49:G49" location="S_SekII_ABS_FWS!A1" display="Freie Waldorfschule" xr:uid="{00000000-0004-0000-0000-00002A000000}"/>
    <hyperlink ref="B50:G50" location="S_SekII_ABS_AGYM!A1" display="Abendgymnasium" xr:uid="{00000000-0004-0000-0000-00002B000000}"/>
    <hyperlink ref="B51:G51" location="S_SekII_ABS_KOL!A1" display="Kollegs" xr:uid="{00000000-0004-0000-0000-00002C000000}"/>
    <hyperlink ref="B53:G53" location="S_SOS!A1" display="Förderschulen" xr:uid="{00000000-0004-0000-0000-00002D000000}"/>
    <hyperlink ref="B54:G54" location="'S_SOS FSL'!A1" display="Förderschwerpunkt Lernen" xr:uid="{00000000-0004-0000-0000-00002E000000}"/>
    <hyperlink ref="B55:G55" location="'S_SOS SFS'!A1" display="sonstige Förderschwerpunkte (Einschließlich Kranke)" xr:uid="{00000000-0004-0000-0000-00002F000000}"/>
    <hyperlink ref="B57:G57" location="S_BBS_SUM!A1" display="Schüler an beruflichen Schulen" xr:uid="{00000000-0004-0000-0000-000030000000}"/>
    <hyperlink ref="B58:G58" location="S_BBS_SUM_VZ!A1" display="Vollzeit" xr:uid="{00000000-0004-0000-0000-000031000000}"/>
    <hyperlink ref="B59:G59" location="S_BBS_SUM_TZ!A1" display="Teilzeit" xr:uid="{00000000-0004-0000-0000-000032000000}"/>
    <hyperlink ref="B60:G60" location="S_BBS_BS!A1" display="Berufschule" xr:uid="{00000000-0004-0000-0000-000033000000}"/>
    <hyperlink ref="B61:G61" location="S_BBS_BdS!A1" display="Teilzeit-Berufschule" xr:uid="{00000000-0004-0000-0000-000034000000}"/>
    <hyperlink ref="B62:G62" location="S_BBS_BVJ!A1" display="Berufsvorbereitungsjahr" xr:uid="{00000000-0004-0000-0000-000035000000}"/>
    <hyperlink ref="B63:G63" location="S_BBS_BVJ_VZ!A1" display="Vollzeit" xr:uid="{00000000-0004-0000-0000-000036000000}"/>
    <hyperlink ref="B64:G64" location="S_BBS_BVJ_TZ!A1" display="Teilzeit" xr:uid="{00000000-0004-0000-0000-000037000000}"/>
    <hyperlink ref="B65:G65" location="S_BBS_BGJ!A1" display="Berufsgrundbildungsjahr" xr:uid="{00000000-0004-0000-0000-000038000000}"/>
    <hyperlink ref="B66:G66" location="S_BBS_BAS!A1" display="Berufsaufbauschule" xr:uid="{00000000-0004-0000-0000-000039000000}"/>
    <hyperlink ref="B67:G67" location="S_BBS_BFS!A1" display="Berufsfachschule" xr:uid="{00000000-0004-0000-0000-00003A000000}"/>
    <hyperlink ref="B68:G68" location="S_BBS_BFS_VZ!A1" display="Vollzeit" xr:uid="{00000000-0004-0000-0000-00003B000000}"/>
    <hyperlink ref="B69:G69" location="S_BBS_BFS_TZ!A1" display="Teilzeit" xr:uid="{00000000-0004-0000-0000-00003C000000}"/>
    <hyperlink ref="B70:G70" location="S_BBS_BOS!A1" display="Berufsoberschule" xr:uid="{00000000-0004-0000-0000-00003D000000}"/>
    <hyperlink ref="B71:G71" location="S_BBS_BOS_VZ!A1" display="Vollzeit" xr:uid="{00000000-0004-0000-0000-00003E000000}"/>
    <hyperlink ref="B72:G72" location="S_BBS_BOS_TZ!A1" display="Teilzeit" xr:uid="{00000000-0004-0000-0000-00003F000000}"/>
    <hyperlink ref="B73:G73" location="S_BBS_FGY!A1" display="Fachgymnasium" xr:uid="{00000000-0004-0000-0000-000040000000}"/>
    <hyperlink ref="B74:G74" location="S_BBS_FOS!A1" display="Fachoberschule" xr:uid="{00000000-0004-0000-0000-000041000000}"/>
    <hyperlink ref="B75:G75" location="S_BBS_FOS_VZ!A1" display="Vollzeit " xr:uid="{00000000-0004-0000-0000-000042000000}"/>
    <hyperlink ref="B76:G76" location="S_BBS_FOS_TZ!A1" display="Teilzeit" xr:uid="{00000000-0004-0000-0000-000043000000}"/>
    <hyperlink ref="B77:G77" location="S_BBS_FS!A1" display="Fachschule" xr:uid="{00000000-0004-0000-0000-000044000000}"/>
    <hyperlink ref="B78:G78" location="S_BBS_FS_VZ!A1" display="Vollzeit" xr:uid="{00000000-0004-0000-0000-000045000000}"/>
    <hyperlink ref="B79:G79" location="S_BBS_FS_TZ!A1" display="Teilzeit" xr:uid="{00000000-0004-0000-0000-000046000000}"/>
    <hyperlink ref="B80:G80" location="S_BBS_FAK!A1" display="Fachakademie" xr:uid="{00000000-0004-0000-0000-000047000000}"/>
    <hyperlink ref="B81:G81" location="S_BBS_FAK_VZ!A1" display="Vollzeit" xr:uid="{00000000-0004-0000-0000-000048000000}"/>
    <hyperlink ref="B82:G82" location="S_BBS_FAK_TZ!A1" display="Teilzeit" xr:uid="{00000000-0004-0000-0000-000049000000}"/>
    <hyperlink ref="B86:G86" location="A_ABS_SUM!A1" display="Absolventen allgemeinbildender Schulen" xr:uid="{00000000-0004-0000-0000-00004A000000}"/>
    <hyperlink ref="B87:G87" location="A_ABS_oHSA!A1" display="Abgänger ohne Hauptschulabschluss" xr:uid="{00000000-0004-0000-0000-00004B000000}"/>
    <hyperlink ref="B89:G89" location="A_ABS_HSA!A1" display="Absolventen mit Hauptschulabschluss" xr:uid="{00000000-0004-0000-0000-00004C000000}"/>
    <hyperlink ref="B90:G90" location="A_ABS_RSA!A1" display="Absolventen mit mittlerem Abschluss" xr:uid="{00000000-0004-0000-0000-00004D000000}"/>
    <hyperlink ref="B91:G91" location="A_ABS_FHR!A1" display="Absolventen mit Fachhochschulreife" xr:uid="{00000000-0004-0000-0000-00004E000000}"/>
    <hyperlink ref="B92:G92" location="A_ABS_AHR!A1" display="Absolventen mit Hochschulreife" xr:uid="{00000000-0004-0000-0000-00004F000000}"/>
    <hyperlink ref="B88:D88" location="A_ABS_oHSA_SOS!A1" display="darunter an Förderschulen" xr:uid="{00000000-0004-0000-0000-000050000000}"/>
    <hyperlink ref="B94:G94" location="A_BBS_SUM!A1" display="Absolventen beruflicher Schulen" xr:uid="{00000000-0004-0000-0000-000051000000}"/>
    <hyperlink ref="B95:G95" location="A_BBS_BS!A1" display="Berufschule" xr:uid="{00000000-0004-0000-0000-000052000000}"/>
    <hyperlink ref="B96:G96" location="A_BBS_BVJ!A1" display="Berufsvorbereitungsjahr" xr:uid="{00000000-0004-0000-0000-000053000000}"/>
    <hyperlink ref="B97:G97" location="A_BBS_BGJ!A1" display="Berufsgrundbildungsjahr" xr:uid="{00000000-0004-0000-0000-000054000000}"/>
    <hyperlink ref="B98:G98" location="A_BBS_BAS!A1" display="Berufsaufbauschule" xr:uid="{00000000-0004-0000-0000-000055000000}"/>
    <hyperlink ref="B99:G99" location="A_BBS_BFS!A1" display="Berufsfachschule" xr:uid="{00000000-0004-0000-0000-000056000000}"/>
    <hyperlink ref="B100:G100" location="A_BBS_BOS!A1" display="Berufsoberschule" xr:uid="{00000000-0004-0000-0000-000057000000}"/>
    <hyperlink ref="B101:G101" location="A_BBS_FGY!A1" display="Fachgymnasium" xr:uid="{00000000-0004-0000-0000-000058000000}"/>
    <hyperlink ref="B102:G102" location="A_BBS_FOS!A1" display="Fachoberschule" xr:uid="{00000000-0004-0000-0000-000059000000}"/>
    <hyperlink ref="B103:G103" location="A_BBS_FS!A1" display="Fachschule" xr:uid="{00000000-0004-0000-0000-00005A000000}"/>
    <hyperlink ref="B104:G104" location="A_BBS_FAK!A1" display="Fachakademie" xr:uid="{00000000-0004-0000-0000-00005B000000}"/>
    <hyperlink ref="B106" location="A_BBS_FHR!A1" display="mit Fachhochschulreife" xr:uid="{00000000-0004-0000-0000-00005C000000}"/>
    <hyperlink ref="B107" location="A_BBS_HSR!A1" display="mit Hochschulreife" xr:uid="{00000000-0004-0000-0000-00005D000000}"/>
    <hyperlink ref="B109" location="A_AHR!A1" display="Absolventen mit Hochschulreife" xr:uid="{00000000-0004-0000-0000-00005E000000}"/>
    <hyperlink ref="B110" location="A_AHR_BEV!A1" display="Absolventen mit Hochschulreife (Anteil an gleichaltriger Wohnbevölkerung)" xr:uid="{00000000-0004-0000-0000-00005F000000}"/>
    <hyperlink ref="B111" location="A_FHR!A1" display="Absolventen mit Fachhochschulreife" xr:uid="{00000000-0004-0000-0000-000060000000}"/>
    <hyperlink ref="B112" location="A_FHR_BEV!A1" display="Absolventen mit Fachhochschulreife (Anteil an gleichaltriger Wohnbevölkerung)" xr:uid="{00000000-0004-0000-0000-000061000000}"/>
    <hyperlink ref="B114" location="Schulanfänger_SUM!A1" display="Schulanfänger" xr:uid="{00000000-0004-0000-0000-000062000000}"/>
    <hyperlink ref="B115" location="Schulanfänger_GS!A1" display="Grundschule" xr:uid="{00000000-0004-0000-0000-000063000000}"/>
    <hyperlink ref="B116" location="Schulanfänger_IGS!A1" display="Integrierte Gesamtschule" xr:uid="{00000000-0004-0000-0000-000064000000}"/>
    <hyperlink ref="B117" location="Schulanfänger_FWS!A1" display="Freie Waldorfschule" xr:uid="{00000000-0004-0000-0000-000065000000}"/>
    <hyperlink ref="B118" location="Schluanfänger_SOS!A1" display="Förderschule" xr:uid="{00000000-0004-0000-0000-000066000000}"/>
    <hyperlink ref="B121" location="'BEV_Leb-Geb'!A1" display="Lebendgeborene" xr:uid="{00000000-0004-0000-0000-000067000000}"/>
    <hyperlink ref="B122" location="'BEV_18-21'!A1" display="Bevölkerung 17- bis unter 21-Jährig" xr:uid="{00000000-0004-0000-0000-000068000000}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35</v>
      </c>
      <c r="B4" s="14" t="s">
        <v>36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7203</v>
      </c>
      <c r="C17" s="5">
        <v>2884</v>
      </c>
      <c r="D17" s="5">
        <v>1631</v>
      </c>
      <c r="E17" s="5">
        <v>535</v>
      </c>
      <c r="F17" s="5">
        <v>335</v>
      </c>
      <c r="G17" s="5">
        <v>1089</v>
      </c>
      <c r="H17" s="5">
        <v>1521</v>
      </c>
      <c r="I17" s="5">
        <v>361</v>
      </c>
      <c r="J17" s="5">
        <v>2285</v>
      </c>
      <c r="K17" s="5">
        <v>5246</v>
      </c>
      <c r="L17" s="5">
        <v>831</v>
      </c>
      <c r="M17" s="5">
        <v>385</v>
      </c>
      <c r="N17" s="5">
        <v>843</v>
      </c>
      <c r="O17" s="5">
        <v>351</v>
      </c>
      <c r="P17" s="5">
        <v>1531</v>
      </c>
      <c r="Q17" s="5">
        <v>521</v>
      </c>
      <c r="R17" s="9">
        <v>21886</v>
      </c>
      <c r="S17" s="9">
        <v>2611</v>
      </c>
      <c r="T17" s="9">
        <v>3055</v>
      </c>
      <c r="U17" s="10">
        <v>27552</v>
      </c>
    </row>
    <row r="18" spans="1:21" ht="13.5">
      <c r="A18" s="3">
        <v>2018</v>
      </c>
      <c r="B18" s="5">
        <v>7300</v>
      </c>
      <c r="C18" s="5">
        <v>2960</v>
      </c>
      <c r="D18" s="5">
        <v>1600</v>
      </c>
      <c r="E18" s="5">
        <v>520</v>
      </c>
      <c r="F18" s="5">
        <v>337</v>
      </c>
      <c r="G18" s="5">
        <v>1096</v>
      </c>
      <c r="H18" s="5">
        <v>1472</v>
      </c>
      <c r="I18" s="5">
        <v>380</v>
      </c>
      <c r="J18" s="5">
        <v>2280</v>
      </c>
      <c r="K18" s="5">
        <v>5400</v>
      </c>
      <c r="L18" s="5">
        <v>882</v>
      </c>
      <c r="M18" s="5">
        <v>400</v>
      </c>
      <c r="N18" s="5">
        <v>890</v>
      </c>
      <c r="O18" s="5">
        <v>350</v>
      </c>
      <c r="P18" s="5">
        <v>1557</v>
      </c>
      <c r="Q18" s="5">
        <v>520</v>
      </c>
      <c r="R18" s="9">
        <v>22251</v>
      </c>
      <c r="S18" s="9">
        <v>2660</v>
      </c>
      <c r="T18" s="9">
        <v>3033</v>
      </c>
      <c r="U18" s="10">
        <v>27944</v>
      </c>
    </row>
    <row r="19" spans="1:21" ht="13.5">
      <c r="A19" s="3">
        <v>2019</v>
      </c>
      <c r="B19" s="5">
        <v>7400</v>
      </c>
      <c r="C19" s="5">
        <v>3060</v>
      </c>
      <c r="D19" s="5">
        <v>1700</v>
      </c>
      <c r="E19" s="5">
        <v>530</v>
      </c>
      <c r="F19" s="5">
        <v>339</v>
      </c>
      <c r="G19" s="5">
        <v>1102</v>
      </c>
      <c r="H19" s="5">
        <v>1481</v>
      </c>
      <c r="I19" s="5">
        <v>370</v>
      </c>
      <c r="J19" s="5">
        <v>2200</v>
      </c>
      <c r="K19" s="5">
        <v>5500</v>
      </c>
      <c r="L19" s="5">
        <v>910</v>
      </c>
      <c r="M19" s="5">
        <v>400</v>
      </c>
      <c r="N19" s="5">
        <v>900</v>
      </c>
      <c r="O19" s="5">
        <v>350</v>
      </c>
      <c r="P19" s="5">
        <v>1529</v>
      </c>
      <c r="Q19" s="5">
        <v>520</v>
      </c>
      <c r="R19" s="9">
        <v>22480</v>
      </c>
      <c r="S19" s="9">
        <v>2670</v>
      </c>
      <c r="T19" s="9">
        <v>3141</v>
      </c>
      <c r="U19" s="10">
        <v>28291</v>
      </c>
    </row>
    <row r="20" spans="1:21" ht="13.5">
      <c r="A20" s="3">
        <v>2020</v>
      </c>
      <c r="B20" s="5">
        <v>7400</v>
      </c>
      <c r="C20" s="5">
        <v>3080</v>
      </c>
      <c r="D20" s="5">
        <v>1700</v>
      </c>
      <c r="E20" s="5">
        <v>530</v>
      </c>
      <c r="F20" s="5">
        <v>335</v>
      </c>
      <c r="G20" s="5">
        <v>1117</v>
      </c>
      <c r="H20" s="5">
        <v>1500</v>
      </c>
      <c r="I20" s="5">
        <v>360</v>
      </c>
      <c r="J20" s="5">
        <v>2200</v>
      </c>
      <c r="K20" s="5">
        <v>5700</v>
      </c>
      <c r="L20" s="5">
        <v>940</v>
      </c>
      <c r="M20" s="5">
        <v>400</v>
      </c>
      <c r="N20" s="5">
        <v>910</v>
      </c>
      <c r="O20" s="5">
        <v>350</v>
      </c>
      <c r="P20" s="5">
        <v>1533</v>
      </c>
      <c r="Q20" s="5">
        <v>520</v>
      </c>
      <c r="R20" s="9">
        <v>22753</v>
      </c>
      <c r="S20" s="9">
        <v>2670</v>
      </c>
      <c r="T20" s="9">
        <v>3152</v>
      </c>
      <c r="U20" s="10">
        <v>28575</v>
      </c>
    </row>
    <row r="21" spans="1:21" ht="13.5">
      <c r="A21" s="3">
        <v>2021</v>
      </c>
      <c r="B21" s="5">
        <v>7700</v>
      </c>
      <c r="C21" s="5">
        <v>3190</v>
      </c>
      <c r="D21" s="5">
        <v>1700</v>
      </c>
      <c r="E21" s="5">
        <v>540</v>
      </c>
      <c r="F21" s="5">
        <v>341</v>
      </c>
      <c r="G21" s="5">
        <v>1144</v>
      </c>
      <c r="H21" s="5">
        <v>1520</v>
      </c>
      <c r="I21" s="5">
        <v>350</v>
      </c>
      <c r="J21" s="5">
        <v>2200</v>
      </c>
      <c r="K21" s="5">
        <v>5800</v>
      </c>
      <c r="L21" s="5">
        <v>960</v>
      </c>
      <c r="M21" s="5">
        <v>400</v>
      </c>
      <c r="N21" s="5">
        <v>910</v>
      </c>
      <c r="O21" s="5">
        <v>350</v>
      </c>
      <c r="P21" s="5">
        <v>1537</v>
      </c>
      <c r="Q21" s="5">
        <v>530</v>
      </c>
      <c r="R21" s="9">
        <v>23307</v>
      </c>
      <c r="S21" s="9">
        <v>2680</v>
      </c>
      <c r="T21" s="9">
        <v>3185</v>
      </c>
      <c r="U21" s="10">
        <v>29172</v>
      </c>
    </row>
    <row r="22" spans="1:21" ht="13.5">
      <c r="A22" s="3">
        <v>2022</v>
      </c>
      <c r="B22" s="5">
        <v>7800</v>
      </c>
      <c r="C22" s="5">
        <v>3270</v>
      </c>
      <c r="D22" s="5">
        <v>1700</v>
      </c>
      <c r="E22" s="5">
        <v>540</v>
      </c>
      <c r="F22" s="5">
        <v>336</v>
      </c>
      <c r="G22" s="5">
        <v>1171</v>
      </c>
      <c r="H22" s="5">
        <v>1541</v>
      </c>
      <c r="I22" s="5">
        <v>330</v>
      </c>
      <c r="J22" s="5">
        <v>2200</v>
      </c>
      <c r="K22" s="5">
        <v>6100</v>
      </c>
      <c r="L22" s="5">
        <v>960</v>
      </c>
      <c r="M22" s="5">
        <v>400</v>
      </c>
      <c r="N22" s="5">
        <v>910</v>
      </c>
      <c r="O22" s="5">
        <v>350</v>
      </c>
      <c r="P22" s="5">
        <v>1536</v>
      </c>
      <c r="Q22" s="5">
        <v>530</v>
      </c>
      <c r="R22" s="9">
        <v>23807</v>
      </c>
      <c r="S22" s="9">
        <v>2660</v>
      </c>
      <c r="T22" s="9">
        <v>3207</v>
      </c>
      <c r="U22" s="10">
        <v>29674</v>
      </c>
    </row>
    <row r="23" spans="1:21" ht="13.5">
      <c r="A23" s="3">
        <v>2023</v>
      </c>
      <c r="B23" s="5">
        <v>8000</v>
      </c>
      <c r="C23" s="5">
        <v>3350</v>
      </c>
      <c r="D23" s="5">
        <v>1800</v>
      </c>
      <c r="E23" s="5">
        <v>540</v>
      </c>
      <c r="F23" s="5">
        <v>336</v>
      </c>
      <c r="G23" s="5">
        <v>1193</v>
      </c>
      <c r="H23" s="5">
        <v>1564</v>
      </c>
      <c r="I23" s="5">
        <v>330</v>
      </c>
      <c r="J23" s="5">
        <v>2200</v>
      </c>
      <c r="K23" s="5">
        <v>6100</v>
      </c>
      <c r="L23" s="5">
        <v>960</v>
      </c>
      <c r="M23" s="5">
        <v>400</v>
      </c>
      <c r="N23" s="5">
        <v>910</v>
      </c>
      <c r="O23" s="5">
        <v>350</v>
      </c>
      <c r="P23" s="5">
        <v>1543</v>
      </c>
      <c r="Q23" s="5">
        <v>540</v>
      </c>
      <c r="R23" s="9">
        <v>24117</v>
      </c>
      <c r="S23" s="9">
        <v>2670</v>
      </c>
      <c r="T23" s="9">
        <v>3329</v>
      </c>
      <c r="U23" s="10">
        <v>30116</v>
      </c>
    </row>
    <row r="24" spans="1:21" ht="13.5">
      <c r="A24" s="3">
        <v>2024</v>
      </c>
      <c r="B24" s="5">
        <v>8100</v>
      </c>
      <c r="C24" s="5">
        <v>3420</v>
      </c>
      <c r="D24" s="5">
        <v>1800</v>
      </c>
      <c r="E24" s="5">
        <v>530</v>
      </c>
      <c r="F24" s="5">
        <v>336</v>
      </c>
      <c r="G24" s="5">
        <v>1210</v>
      </c>
      <c r="H24" s="5">
        <v>1583</v>
      </c>
      <c r="I24" s="5">
        <v>330</v>
      </c>
      <c r="J24" s="5">
        <v>2200</v>
      </c>
      <c r="K24" s="5">
        <v>6100</v>
      </c>
      <c r="L24" s="5">
        <v>960</v>
      </c>
      <c r="M24" s="5">
        <v>400</v>
      </c>
      <c r="N24" s="5">
        <v>900</v>
      </c>
      <c r="O24" s="5">
        <v>350</v>
      </c>
      <c r="P24" s="5">
        <v>1542</v>
      </c>
      <c r="Q24" s="5">
        <v>540</v>
      </c>
      <c r="R24" s="9">
        <v>24305</v>
      </c>
      <c r="S24" s="9">
        <v>2650</v>
      </c>
      <c r="T24" s="9">
        <v>3346</v>
      </c>
      <c r="U24" s="10">
        <v>30301</v>
      </c>
    </row>
    <row r="25" spans="1:21" ht="13.5">
      <c r="A25" s="3">
        <v>2025</v>
      </c>
      <c r="B25" s="49">
        <v>8200</v>
      </c>
      <c r="C25" s="5">
        <v>3460</v>
      </c>
      <c r="D25" s="5">
        <v>1800</v>
      </c>
      <c r="E25" s="5">
        <v>520</v>
      </c>
      <c r="F25" s="5">
        <v>336</v>
      </c>
      <c r="G25" s="5">
        <v>1223</v>
      </c>
      <c r="H25" s="5">
        <v>1593</v>
      </c>
      <c r="I25" s="5">
        <v>330</v>
      </c>
      <c r="J25" s="5">
        <v>2200</v>
      </c>
      <c r="K25" s="5">
        <v>6100</v>
      </c>
      <c r="L25" s="5">
        <v>960</v>
      </c>
      <c r="M25" s="5">
        <v>400</v>
      </c>
      <c r="N25" s="5">
        <v>890</v>
      </c>
      <c r="O25" s="5">
        <v>350</v>
      </c>
      <c r="P25" s="5">
        <v>1543</v>
      </c>
      <c r="Q25" s="50">
        <v>550</v>
      </c>
      <c r="R25" s="9">
        <v>24456</v>
      </c>
      <c r="S25" s="9">
        <v>2640</v>
      </c>
      <c r="T25" s="9">
        <v>3359</v>
      </c>
      <c r="U25" s="10">
        <v>30455</v>
      </c>
    </row>
    <row r="26" spans="1:21" ht="13.5">
      <c r="A26" s="3">
        <v>2026</v>
      </c>
      <c r="B26" s="5">
        <v>8200</v>
      </c>
      <c r="C26" s="5">
        <v>3480</v>
      </c>
      <c r="D26" s="5">
        <v>1900</v>
      </c>
      <c r="E26" s="5">
        <v>510</v>
      </c>
      <c r="F26" s="5">
        <v>336</v>
      </c>
      <c r="G26" s="5">
        <v>1235</v>
      </c>
      <c r="H26" s="5">
        <v>1598</v>
      </c>
      <c r="I26" s="5">
        <v>330</v>
      </c>
      <c r="J26" s="5">
        <v>2200</v>
      </c>
      <c r="K26" s="5">
        <v>6200</v>
      </c>
      <c r="L26" s="5">
        <v>960</v>
      </c>
      <c r="M26" s="5">
        <v>400</v>
      </c>
      <c r="N26" s="5">
        <v>880</v>
      </c>
      <c r="O26" s="5">
        <v>350</v>
      </c>
      <c r="P26" s="5">
        <v>1538</v>
      </c>
      <c r="Q26" s="5">
        <v>560</v>
      </c>
      <c r="R26" s="9">
        <v>24576</v>
      </c>
      <c r="S26" s="9">
        <v>2630</v>
      </c>
      <c r="T26" s="9">
        <v>3471</v>
      </c>
      <c r="U26" s="10">
        <v>30677</v>
      </c>
    </row>
    <row r="27" spans="1:21" ht="13.5">
      <c r="A27" s="3">
        <v>2027</v>
      </c>
      <c r="B27" s="5">
        <v>8200</v>
      </c>
      <c r="C27" s="5">
        <v>3470</v>
      </c>
      <c r="D27" s="5">
        <v>1900</v>
      </c>
      <c r="E27" s="5">
        <v>490</v>
      </c>
      <c r="F27" s="5">
        <v>336</v>
      </c>
      <c r="G27" s="5">
        <v>1242</v>
      </c>
      <c r="H27" s="5">
        <v>1599</v>
      </c>
      <c r="I27" s="5">
        <v>320</v>
      </c>
      <c r="J27" s="5">
        <v>2200</v>
      </c>
      <c r="K27" s="5">
        <v>6000</v>
      </c>
      <c r="L27" s="5">
        <v>960</v>
      </c>
      <c r="M27" s="5">
        <v>400</v>
      </c>
      <c r="N27" s="5">
        <v>870</v>
      </c>
      <c r="O27" s="5">
        <v>350</v>
      </c>
      <c r="P27" s="5">
        <v>1535</v>
      </c>
      <c r="Q27" s="5">
        <v>560</v>
      </c>
      <c r="R27" s="9">
        <v>24364</v>
      </c>
      <c r="S27" s="9">
        <v>2590</v>
      </c>
      <c r="T27" s="9">
        <v>3478</v>
      </c>
      <c r="U27" s="10">
        <v>30432</v>
      </c>
    </row>
    <row r="28" spans="1:21" ht="13.5">
      <c r="A28" s="3">
        <v>2028</v>
      </c>
      <c r="B28" s="5">
        <v>8200</v>
      </c>
      <c r="C28" s="5">
        <v>3460</v>
      </c>
      <c r="D28" s="5">
        <v>1900</v>
      </c>
      <c r="E28" s="5">
        <v>480</v>
      </c>
      <c r="F28" s="5">
        <v>336</v>
      </c>
      <c r="G28" s="5">
        <v>1249</v>
      </c>
      <c r="H28" s="5">
        <v>1596</v>
      </c>
      <c r="I28" s="5">
        <v>310</v>
      </c>
      <c r="J28" s="5">
        <v>2200</v>
      </c>
      <c r="K28" s="5">
        <v>6000</v>
      </c>
      <c r="L28" s="5">
        <v>960</v>
      </c>
      <c r="M28" s="5">
        <v>400</v>
      </c>
      <c r="N28" s="5">
        <v>860</v>
      </c>
      <c r="O28" s="5">
        <v>300</v>
      </c>
      <c r="P28" s="5">
        <v>1529</v>
      </c>
      <c r="Q28" s="5">
        <v>560</v>
      </c>
      <c r="R28" s="9">
        <v>24345</v>
      </c>
      <c r="S28" s="9">
        <v>2510</v>
      </c>
      <c r="T28" s="9">
        <v>3485</v>
      </c>
      <c r="U28" s="10">
        <v>30340</v>
      </c>
    </row>
    <row r="29" spans="1:21" ht="13.5">
      <c r="A29" s="3">
        <v>2029</v>
      </c>
      <c r="B29" s="5">
        <v>8200</v>
      </c>
      <c r="C29" s="5">
        <v>3450</v>
      </c>
      <c r="D29" s="5">
        <v>1800</v>
      </c>
      <c r="E29" s="5">
        <v>470</v>
      </c>
      <c r="F29" s="5">
        <v>336</v>
      </c>
      <c r="G29" s="5">
        <v>1253</v>
      </c>
      <c r="H29" s="5">
        <v>1588</v>
      </c>
      <c r="I29" s="5">
        <v>310</v>
      </c>
      <c r="J29" s="5">
        <v>2200</v>
      </c>
      <c r="K29" s="5">
        <v>6000</v>
      </c>
      <c r="L29" s="5">
        <v>960</v>
      </c>
      <c r="M29" s="5">
        <v>500</v>
      </c>
      <c r="N29" s="5">
        <v>850</v>
      </c>
      <c r="O29" s="5">
        <v>300</v>
      </c>
      <c r="P29" s="5">
        <v>1522</v>
      </c>
      <c r="Q29" s="5">
        <v>570</v>
      </c>
      <c r="R29" s="9">
        <v>24420</v>
      </c>
      <c r="S29" s="9">
        <v>2500</v>
      </c>
      <c r="T29" s="9">
        <v>3389</v>
      </c>
      <c r="U29" s="10">
        <v>30309</v>
      </c>
    </row>
    <row r="30" spans="1:21" ht="13.5">
      <c r="A30" s="4">
        <v>2030</v>
      </c>
      <c r="B30" s="6">
        <v>8200</v>
      </c>
      <c r="C30" s="7">
        <v>3430</v>
      </c>
      <c r="D30" s="7">
        <v>1800</v>
      </c>
      <c r="E30" s="7">
        <v>450</v>
      </c>
      <c r="F30" s="7">
        <v>336</v>
      </c>
      <c r="G30" s="7">
        <v>1256</v>
      </c>
      <c r="H30" s="7">
        <v>1576</v>
      </c>
      <c r="I30" s="7">
        <v>300</v>
      </c>
      <c r="J30" s="7">
        <v>2200</v>
      </c>
      <c r="K30" s="7">
        <v>5200</v>
      </c>
      <c r="L30" s="7">
        <v>960</v>
      </c>
      <c r="M30" s="7">
        <v>500</v>
      </c>
      <c r="N30" s="7">
        <v>840</v>
      </c>
      <c r="O30" s="7">
        <v>300</v>
      </c>
      <c r="P30" s="7">
        <v>1513</v>
      </c>
      <c r="Q30" s="8">
        <v>570</v>
      </c>
      <c r="R30" s="11">
        <v>23579</v>
      </c>
      <c r="S30" s="11">
        <v>2460</v>
      </c>
      <c r="T30" s="11">
        <v>3392</v>
      </c>
      <c r="U30" s="12">
        <v>29431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181</v>
      </c>
      <c r="B3" s="14" t="s">
        <v>157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52095</v>
      </c>
      <c r="C17" s="17">
        <v>44594</v>
      </c>
      <c r="D17" s="17">
        <v>16661</v>
      </c>
      <c r="E17" s="17">
        <v>9867</v>
      </c>
      <c r="F17" s="17">
        <v>2982</v>
      </c>
      <c r="G17" s="17">
        <v>9480</v>
      </c>
      <c r="H17" s="17">
        <v>24759</v>
      </c>
      <c r="I17" s="17">
        <v>5095</v>
      </c>
      <c r="J17" s="17">
        <v>32768</v>
      </c>
      <c r="K17" s="17">
        <v>86631</v>
      </c>
      <c r="L17" s="17">
        <v>18130</v>
      </c>
      <c r="M17" s="17">
        <v>3522</v>
      </c>
      <c r="N17" s="17">
        <v>12630</v>
      </c>
      <c r="O17" s="17">
        <v>5628</v>
      </c>
      <c r="P17" s="17">
        <v>14248</v>
      </c>
      <c r="Q17" s="22">
        <v>6619</v>
      </c>
      <c r="R17" s="9">
        <v>276747</v>
      </c>
      <c r="S17" s="9">
        <v>39839</v>
      </c>
      <c r="T17" s="9">
        <v>29123</v>
      </c>
      <c r="U17" s="10">
        <v>345709</v>
      </c>
    </row>
    <row r="18" spans="1:21" ht="13.5">
      <c r="A18" s="3">
        <v>2018</v>
      </c>
      <c r="B18" s="21">
        <v>51600</v>
      </c>
      <c r="C18" s="17">
        <v>43690</v>
      </c>
      <c r="D18" s="17">
        <v>15400</v>
      </c>
      <c r="E18" s="17">
        <v>9800</v>
      </c>
      <c r="F18" s="17">
        <v>2852</v>
      </c>
      <c r="G18" s="17">
        <v>9545</v>
      </c>
      <c r="H18" s="17">
        <v>24124.755408750192</v>
      </c>
      <c r="I18" s="17">
        <v>5381</v>
      </c>
      <c r="J18" s="17">
        <v>32065</v>
      </c>
      <c r="K18" s="17">
        <v>85800</v>
      </c>
      <c r="L18" s="17">
        <v>17593</v>
      </c>
      <c r="M18" s="17">
        <v>3610</v>
      </c>
      <c r="N18" s="17">
        <v>12600</v>
      </c>
      <c r="O18" s="17">
        <v>5750</v>
      </c>
      <c r="P18" s="17">
        <v>13267</v>
      </c>
      <c r="Q18" s="22">
        <v>6840</v>
      </c>
      <c r="R18" s="9">
        <v>271749.75540875021</v>
      </c>
      <c r="S18" s="9">
        <v>40371</v>
      </c>
      <c r="T18" s="9">
        <v>27797</v>
      </c>
      <c r="U18" s="10">
        <v>339917.75540875021</v>
      </c>
    </row>
    <row r="19" spans="1:21" ht="13.5">
      <c r="A19" s="3">
        <v>2019</v>
      </c>
      <c r="B19" s="21">
        <v>50500</v>
      </c>
      <c r="C19" s="17">
        <v>42330</v>
      </c>
      <c r="D19" s="17">
        <v>15200</v>
      </c>
      <c r="E19" s="17">
        <v>9500</v>
      </c>
      <c r="F19" s="17">
        <v>2771</v>
      </c>
      <c r="G19" s="17">
        <v>9349</v>
      </c>
      <c r="H19" s="17">
        <v>22256.903545495625</v>
      </c>
      <c r="I19" s="17">
        <v>5310</v>
      </c>
      <c r="J19" s="17">
        <v>32760</v>
      </c>
      <c r="K19" s="17">
        <v>85800</v>
      </c>
      <c r="L19" s="17">
        <v>17500</v>
      </c>
      <c r="M19" s="17">
        <v>3490</v>
      </c>
      <c r="N19" s="17">
        <v>13100</v>
      </c>
      <c r="O19" s="17">
        <v>5750</v>
      </c>
      <c r="P19" s="17">
        <v>13579</v>
      </c>
      <c r="Q19" s="22">
        <v>6940</v>
      </c>
      <c r="R19" s="9">
        <v>268215.90354549559</v>
      </c>
      <c r="S19" s="9">
        <v>40600</v>
      </c>
      <c r="T19" s="9">
        <v>27320</v>
      </c>
      <c r="U19" s="10">
        <v>336135.90354549559</v>
      </c>
    </row>
    <row r="20" spans="1:21" ht="13.5">
      <c r="A20" s="3">
        <v>2020</v>
      </c>
      <c r="B20" s="21">
        <v>47800</v>
      </c>
      <c r="C20" s="17">
        <v>38350</v>
      </c>
      <c r="D20" s="17">
        <v>15400</v>
      </c>
      <c r="E20" s="17">
        <v>9300</v>
      </c>
      <c r="F20" s="17">
        <v>2816</v>
      </c>
      <c r="G20" s="17">
        <v>9355</v>
      </c>
      <c r="H20" s="17">
        <v>22190.598194769635</v>
      </c>
      <c r="I20" s="17">
        <v>5280</v>
      </c>
      <c r="J20" s="17">
        <v>10800</v>
      </c>
      <c r="K20" s="17">
        <v>85000</v>
      </c>
      <c r="L20" s="17">
        <v>16700</v>
      </c>
      <c r="M20" s="17">
        <v>3440</v>
      </c>
      <c r="N20" s="17">
        <v>13400</v>
      </c>
      <c r="O20" s="17">
        <v>5750</v>
      </c>
      <c r="P20" s="17">
        <v>12921</v>
      </c>
      <c r="Q20" s="22">
        <v>6930</v>
      </c>
      <c r="R20" s="9">
        <v>237201.59819476964</v>
      </c>
      <c r="S20" s="9">
        <v>40660</v>
      </c>
      <c r="T20" s="9">
        <v>27571</v>
      </c>
      <c r="U20" s="10">
        <v>305432.59819476964</v>
      </c>
    </row>
    <row r="21" spans="1:21" ht="13.5">
      <c r="A21" s="3">
        <v>2021</v>
      </c>
      <c r="B21" s="21">
        <v>46500</v>
      </c>
      <c r="C21" s="17">
        <v>39280</v>
      </c>
      <c r="D21" s="17">
        <v>16500</v>
      </c>
      <c r="E21" s="17">
        <v>9500</v>
      </c>
      <c r="F21" s="17">
        <v>2808</v>
      </c>
      <c r="G21" s="17">
        <v>9406</v>
      </c>
      <c r="H21" s="17">
        <v>18968.538440927281</v>
      </c>
      <c r="I21" s="17">
        <v>5210</v>
      </c>
      <c r="J21" s="17">
        <v>31910</v>
      </c>
      <c r="K21" s="17">
        <v>92000</v>
      </c>
      <c r="L21" s="17">
        <v>16800</v>
      </c>
      <c r="M21" s="17">
        <v>3650</v>
      </c>
      <c r="N21" s="17">
        <v>13600</v>
      </c>
      <c r="O21" s="17">
        <v>5550</v>
      </c>
      <c r="P21" s="17">
        <v>12586</v>
      </c>
      <c r="Q21" s="22">
        <v>6930</v>
      </c>
      <c r="R21" s="9">
        <v>261694.53844092728</v>
      </c>
      <c r="S21" s="9">
        <v>40790</v>
      </c>
      <c r="T21" s="9">
        <v>28714</v>
      </c>
      <c r="U21" s="10">
        <v>331198.53844092728</v>
      </c>
    </row>
    <row r="22" spans="1:21" ht="13.5">
      <c r="A22" s="3">
        <v>2022</v>
      </c>
      <c r="B22" s="21">
        <v>48000</v>
      </c>
      <c r="C22" s="17">
        <v>37890</v>
      </c>
      <c r="D22" s="17">
        <v>16200</v>
      </c>
      <c r="E22" s="17">
        <v>9500</v>
      </c>
      <c r="F22" s="17">
        <v>2889</v>
      </c>
      <c r="G22" s="17">
        <v>9547</v>
      </c>
      <c r="H22" s="17">
        <v>18803.401467952906</v>
      </c>
      <c r="I22" s="17">
        <v>5290</v>
      </c>
      <c r="J22" s="17">
        <v>31130</v>
      </c>
      <c r="K22" s="17">
        <v>90700</v>
      </c>
      <c r="L22" s="17">
        <v>16300</v>
      </c>
      <c r="M22" s="17">
        <v>3540</v>
      </c>
      <c r="N22" s="17">
        <v>14100</v>
      </c>
      <c r="O22" s="17">
        <v>5550</v>
      </c>
      <c r="P22" s="17">
        <v>12679</v>
      </c>
      <c r="Q22" s="22">
        <v>7030</v>
      </c>
      <c r="R22" s="9">
        <v>259042.40146795291</v>
      </c>
      <c r="S22" s="9">
        <v>41470</v>
      </c>
      <c r="T22" s="9">
        <v>28636</v>
      </c>
      <c r="U22" s="10">
        <v>329148.40146795288</v>
      </c>
    </row>
    <row r="23" spans="1:21" ht="13.5">
      <c r="A23" s="3">
        <v>2023</v>
      </c>
      <c r="B23" s="21">
        <v>48400</v>
      </c>
      <c r="C23" s="17">
        <v>37420</v>
      </c>
      <c r="D23" s="17">
        <v>16500</v>
      </c>
      <c r="E23" s="17">
        <v>9500</v>
      </c>
      <c r="F23" s="17">
        <v>2873</v>
      </c>
      <c r="G23" s="17">
        <v>9713</v>
      </c>
      <c r="H23" s="17">
        <v>22371.831531815529</v>
      </c>
      <c r="I23" s="17">
        <v>5200</v>
      </c>
      <c r="J23" s="17">
        <v>32130</v>
      </c>
      <c r="K23" s="17">
        <v>92400</v>
      </c>
      <c r="L23" s="17">
        <v>16000</v>
      </c>
      <c r="M23" s="17">
        <v>3660</v>
      </c>
      <c r="N23" s="17">
        <v>14200</v>
      </c>
      <c r="O23" s="17">
        <v>5650</v>
      </c>
      <c r="P23" s="17">
        <v>12514</v>
      </c>
      <c r="Q23" s="22">
        <v>7040</v>
      </c>
      <c r="R23" s="9">
        <v>264895.83153181552</v>
      </c>
      <c r="S23" s="9">
        <v>41590</v>
      </c>
      <c r="T23" s="9">
        <v>29086</v>
      </c>
      <c r="U23" s="10">
        <v>335571.83153181552</v>
      </c>
    </row>
    <row r="24" spans="1:21" ht="13.5">
      <c r="A24" s="3">
        <v>2024</v>
      </c>
      <c r="B24" s="21">
        <v>48000</v>
      </c>
      <c r="C24" s="17">
        <v>38900</v>
      </c>
      <c r="D24" s="17">
        <v>16800</v>
      </c>
      <c r="E24" s="17">
        <v>9500</v>
      </c>
      <c r="F24" s="17">
        <v>2902</v>
      </c>
      <c r="G24" s="17">
        <v>9792</v>
      </c>
      <c r="H24" s="17">
        <v>22703.776771071811</v>
      </c>
      <c r="I24" s="17">
        <v>5200</v>
      </c>
      <c r="J24" s="17">
        <v>32810</v>
      </c>
      <c r="K24" s="17">
        <v>89900</v>
      </c>
      <c r="L24" s="17">
        <v>15700</v>
      </c>
      <c r="M24" s="17">
        <v>3540</v>
      </c>
      <c r="N24" s="17">
        <v>14100</v>
      </c>
      <c r="O24" s="17">
        <v>5650</v>
      </c>
      <c r="P24" s="17">
        <v>12626</v>
      </c>
      <c r="Q24" s="22">
        <v>6940</v>
      </c>
      <c r="R24" s="9">
        <v>264179.77677107183</v>
      </c>
      <c r="S24" s="9">
        <v>41390</v>
      </c>
      <c r="T24" s="9">
        <v>29494</v>
      </c>
      <c r="U24" s="10">
        <v>335063.77677107183</v>
      </c>
    </row>
    <row r="25" spans="1:21" ht="13.5">
      <c r="A25" s="3">
        <v>2025</v>
      </c>
      <c r="B25" s="21">
        <v>48000</v>
      </c>
      <c r="C25" s="17">
        <v>12470</v>
      </c>
      <c r="D25" s="17">
        <v>17500</v>
      </c>
      <c r="E25" s="17">
        <v>9700</v>
      </c>
      <c r="F25" s="17">
        <v>2925</v>
      </c>
      <c r="G25" s="17">
        <v>9872</v>
      </c>
      <c r="H25" s="17">
        <v>22319.122633771807</v>
      </c>
      <c r="I25" s="17">
        <v>5290</v>
      </c>
      <c r="J25" s="17">
        <v>31600</v>
      </c>
      <c r="K25" s="17">
        <v>89900</v>
      </c>
      <c r="L25" s="17">
        <v>15400</v>
      </c>
      <c r="M25" s="17">
        <v>3650</v>
      </c>
      <c r="N25" s="17">
        <v>14800</v>
      </c>
      <c r="O25" s="17">
        <v>5650</v>
      </c>
      <c r="P25" s="17">
        <v>12634</v>
      </c>
      <c r="Q25" s="22">
        <v>7030</v>
      </c>
      <c r="R25" s="9">
        <v>235973.1226337718</v>
      </c>
      <c r="S25" s="9">
        <v>42470</v>
      </c>
      <c r="T25" s="9">
        <v>30297</v>
      </c>
      <c r="U25" s="10">
        <v>308740.1226337718</v>
      </c>
    </row>
    <row r="26" spans="1:21" ht="13.5">
      <c r="A26" s="3">
        <v>2026</v>
      </c>
      <c r="B26" s="21">
        <v>48000</v>
      </c>
      <c r="C26" s="17">
        <v>38070</v>
      </c>
      <c r="D26" s="17">
        <v>18100</v>
      </c>
      <c r="E26" s="17">
        <v>10000</v>
      </c>
      <c r="F26" s="17">
        <v>2939</v>
      </c>
      <c r="G26" s="17">
        <v>9970</v>
      </c>
      <c r="H26" s="17">
        <v>22664.708527645049</v>
      </c>
      <c r="I26" s="17">
        <v>5500</v>
      </c>
      <c r="J26" s="17">
        <v>31460</v>
      </c>
      <c r="K26" s="17">
        <v>45200</v>
      </c>
      <c r="L26" s="17">
        <v>15500</v>
      </c>
      <c r="M26" s="17">
        <v>3760</v>
      </c>
      <c r="N26" s="17">
        <v>16100</v>
      </c>
      <c r="O26" s="17">
        <v>5850</v>
      </c>
      <c r="P26" s="17">
        <v>6111</v>
      </c>
      <c r="Q26" s="22">
        <v>7230</v>
      </c>
      <c r="R26" s="9">
        <v>210765.70852764504</v>
      </c>
      <c r="S26" s="9">
        <v>44680</v>
      </c>
      <c r="T26" s="9">
        <v>31009</v>
      </c>
      <c r="U26" s="10">
        <v>286454.70852764504</v>
      </c>
    </row>
    <row r="27" spans="1:21" ht="12" customHeight="1">
      <c r="A27" s="3">
        <v>2027</v>
      </c>
      <c r="B27" s="21">
        <v>48000</v>
      </c>
      <c r="C27" s="17">
        <v>39480</v>
      </c>
      <c r="D27" s="17">
        <v>18500</v>
      </c>
      <c r="E27" s="17">
        <v>10000</v>
      </c>
      <c r="F27" s="17">
        <v>2914</v>
      </c>
      <c r="G27" s="17">
        <v>10052</v>
      </c>
      <c r="H27" s="17">
        <v>22992.902607383272</v>
      </c>
      <c r="I27" s="17">
        <v>5720</v>
      </c>
      <c r="J27" s="17">
        <v>31850</v>
      </c>
      <c r="K27" s="17">
        <v>94000</v>
      </c>
      <c r="L27" s="17">
        <v>16000</v>
      </c>
      <c r="M27" s="17">
        <v>3640</v>
      </c>
      <c r="N27" s="17">
        <v>17000</v>
      </c>
      <c r="O27" s="17">
        <v>5950</v>
      </c>
      <c r="P27" s="17">
        <v>12335</v>
      </c>
      <c r="Q27" s="22">
        <v>7250</v>
      </c>
      <c r="R27" s="9">
        <v>268297.90260738326</v>
      </c>
      <c r="S27" s="9">
        <v>45920</v>
      </c>
      <c r="T27" s="9">
        <v>31466</v>
      </c>
      <c r="U27" s="10">
        <v>345683.90260738326</v>
      </c>
    </row>
    <row r="28" spans="1:21" ht="13.5">
      <c r="A28" s="3">
        <v>2028</v>
      </c>
      <c r="B28" s="21">
        <v>48000</v>
      </c>
      <c r="C28" s="17">
        <v>39120</v>
      </c>
      <c r="D28" s="17">
        <v>18600</v>
      </c>
      <c r="E28" s="17">
        <v>10300</v>
      </c>
      <c r="F28" s="17">
        <v>2963</v>
      </c>
      <c r="G28" s="17">
        <v>9754</v>
      </c>
      <c r="H28" s="17">
        <v>22884.434717779895</v>
      </c>
      <c r="I28" s="17">
        <v>5830</v>
      </c>
      <c r="J28" s="17">
        <v>31110</v>
      </c>
      <c r="K28" s="17">
        <v>92700</v>
      </c>
      <c r="L28" s="17">
        <v>15800</v>
      </c>
      <c r="M28" s="17">
        <v>3650</v>
      </c>
      <c r="N28" s="17">
        <v>16900</v>
      </c>
      <c r="O28" s="17">
        <v>5950</v>
      </c>
      <c r="P28" s="17">
        <v>12357</v>
      </c>
      <c r="Q28" s="22">
        <v>7350</v>
      </c>
      <c r="R28" s="9">
        <v>265621.43471777986</v>
      </c>
      <c r="S28" s="9">
        <v>46330</v>
      </c>
      <c r="T28" s="9">
        <v>31317</v>
      </c>
      <c r="U28" s="10">
        <v>343268.43471777986</v>
      </c>
    </row>
    <row r="29" spans="1:21" ht="13.5">
      <c r="A29" s="3">
        <v>2029</v>
      </c>
      <c r="B29" s="21">
        <v>48000</v>
      </c>
      <c r="C29" s="17">
        <v>39540</v>
      </c>
      <c r="D29" s="17">
        <v>18900</v>
      </c>
      <c r="E29" s="17">
        <v>10400</v>
      </c>
      <c r="F29" s="17">
        <v>2973</v>
      </c>
      <c r="G29" s="17">
        <v>9926</v>
      </c>
      <c r="H29" s="17">
        <v>22763.508573509069</v>
      </c>
      <c r="I29" s="17">
        <v>5940</v>
      </c>
      <c r="J29" s="17">
        <v>31390</v>
      </c>
      <c r="K29" s="17">
        <v>94200</v>
      </c>
      <c r="L29" s="17">
        <v>15900</v>
      </c>
      <c r="M29" s="17">
        <v>3660</v>
      </c>
      <c r="N29" s="17">
        <v>17100</v>
      </c>
      <c r="O29" s="17">
        <v>5950</v>
      </c>
      <c r="P29" s="17">
        <v>12545</v>
      </c>
      <c r="Q29" s="22">
        <v>7460</v>
      </c>
      <c r="R29" s="9">
        <v>267998.50857350905</v>
      </c>
      <c r="S29" s="9">
        <v>46850</v>
      </c>
      <c r="T29" s="9">
        <v>31799</v>
      </c>
      <c r="U29" s="10">
        <v>346647.50857350905</v>
      </c>
    </row>
    <row r="30" spans="1:21" ht="13.5">
      <c r="A30" s="4">
        <v>2030</v>
      </c>
      <c r="B30" s="18">
        <v>48000</v>
      </c>
      <c r="C30" s="19">
        <v>39730</v>
      </c>
      <c r="D30" s="19">
        <v>19400</v>
      </c>
      <c r="E30" s="19">
        <v>10400</v>
      </c>
      <c r="F30" s="19">
        <v>2946</v>
      </c>
      <c r="G30" s="19">
        <v>10118</v>
      </c>
      <c r="H30" s="19">
        <v>23068.326093162166</v>
      </c>
      <c r="I30" s="19">
        <v>5750</v>
      </c>
      <c r="J30" s="19">
        <v>31860</v>
      </c>
      <c r="K30" s="19">
        <v>93900</v>
      </c>
      <c r="L30" s="19">
        <v>16100</v>
      </c>
      <c r="M30" s="19">
        <v>3650</v>
      </c>
      <c r="N30" s="19">
        <v>17100</v>
      </c>
      <c r="O30" s="19">
        <v>5950</v>
      </c>
      <c r="P30" s="19">
        <v>12540</v>
      </c>
      <c r="Q30" s="20">
        <v>7460</v>
      </c>
      <c r="R30" s="11">
        <v>268848.32609316218</v>
      </c>
      <c r="S30" s="11">
        <v>46660</v>
      </c>
      <c r="T30" s="11">
        <v>32464</v>
      </c>
      <c r="U30" s="12">
        <v>347972.32609316218</v>
      </c>
    </row>
    <row r="31" spans="1:21" ht="12.75" customHeight="1">
      <c r="A31" s="74" t="s">
        <v>203</v>
      </c>
      <c r="B31" s="88" t="s">
        <v>285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182</v>
      </c>
      <c r="B3" s="14" t="s">
        <v>183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40"/>
      <c r="S11" s="40"/>
      <c r="T11" s="40"/>
      <c r="U11" s="4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40"/>
      <c r="S12" s="40"/>
      <c r="T12" s="40"/>
      <c r="U12" s="4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40"/>
      <c r="S13" s="40"/>
      <c r="T13" s="40"/>
      <c r="U13" s="4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40"/>
      <c r="S14" s="40"/>
      <c r="T14" s="40"/>
      <c r="U14" s="4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40"/>
      <c r="S15" s="40"/>
      <c r="T15" s="40"/>
      <c r="U15" s="41"/>
    </row>
    <row r="16" spans="1:21" ht="13.5" hidden="1">
      <c r="A16" s="3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0"/>
      <c r="S16" s="40"/>
      <c r="T16" s="40"/>
      <c r="U16" s="41"/>
    </row>
    <row r="17" spans="1:21" ht="13.5">
      <c r="A17" s="3">
        <v>2017</v>
      </c>
      <c r="B17" s="25">
        <v>41.237562238282578</v>
      </c>
      <c r="C17" s="26">
        <v>31.790411691320621</v>
      </c>
      <c r="D17" s="26">
        <v>56.41867867664488</v>
      </c>
      <c r="E17" s="26">
        <v>50.328997704667174</v>
      </c>
      <c r="F17" s="26">
        <v>39.041633935585232</v>
      </c>
      <c r="G17" s="26">
        <v>56.681614349775785</v>
      </c>
      <c r="H17" s="26">
        <v>36.48084162755918</v>
      </c>
      <c r="I17" s="26">
        <v>40.048734475711363</v>
      </c>
      <c r="J17" s="26">
        <v>36.190939011729363</v>
      </c>
      <c r="K17" s="26">
        <v>32.570983848166755</v>
      </c>
      <c r="L17" s="26">
        <v>39.62841530054645</v>
      </c>
      <c r="M17" s="26">
        <v>34.723454599230998</v>
      </c>
      <c r="N17" s="26">
        <v>41.546052631578945</v>
      </c>
      <c r="O17" s="26">
        <v>32.00758293838863</v>
      </c>
      <c r="P17" s="26">
        <v>44.499968767568241</v>
      </c>
      <c r="Q17" s="27">
        <v>41.81829668941117</v>
      </c>
      <c r="R17" s="40">
        <v>35.53042329485821</v>
      </c>
      <c r="S17" s="40">
        <v>41.439245531612436</v>
      </c>
      <c r="T17" s="40">
        <v>54.03755520095001</v>
      </c>
      <c r="U17" s="41">
        <v>37.215675389868991</v>
      </c>
    </row>
    <row r="18" spans="1:21" ht="13.5">
      <c r="A18" s="3">
        <v>2018</v>
      </c>
      <c r="B18" s="25">
        <v>41.735416868873145</v>
      </c>
      <c r="C18" s="26">
        <v>31.89051094890511</v>
      </c>
      <c r="D18" s="26">
        <v>51.960321209258382</v>
      </c>
      <c r="E18" s="26">
        <v>48.498045231850348</v>
      </c>
      <c r="F18" s="26">
        <v>37.850033178500333</v>
      </c>
      <c r="G18" s="26">
        <v>57.327327327327325</v>
      </c>
      <c r="H18" s="26">
        <v>35.903139281409338</v>
      </c>
      <c r="I18" s="26">
        <v>41.145435081816792</v>
      </c>
      <c r="J18" s="26">
        <v>36.114928029193791</v>
      </c>
      <c r="K18" s="26">
        <v>32.714627785318832</v>
      </c>
      <c r="L18" s="26">
        <v>39.190483615869553</v>
      </c>
      <c r="M18" s="26">
        <v>37.029438916811984</v>
      </c>
      <c r="N18" s="26">
        <v>39.622641509433961</v>
      </c>
      <c r="O18" s="26">
        <v>32.243593338193236</v>
      </c>
      <c r="P18" s="26">
        <v>42.132173139826605</v>
      </c>
      <c r="Q18" s="27">
        <v>41.697147037307971</v>
      </c>
      <c r="R18" s="40">
        <v>35.522240198369204</v>
      </c>
      <c r="S18" s="40">
        <v>40.646583838424519</v>
      </c>
      <c r="T18" s="40">
        <v>51.645207439198856</v>
      </c>
      <c r="U18" s="41">
        <v>37.021706003623578</v>
      </c>
    </row>
    <row r="19" spans="1:21" ht="13.5">
      <c r="A19" s="3">
        <v>2019</v>
      </c>
      <c r="B19" s="25">
        <v>41.865632046690543</v>
      </c>
      <c r="C19" s="26">
        <v>31.803155522163788</v>
      </c>
      <c r="D19" s="26">
        <v>51.360027031593177</v>
      </c>
      <c r="E19" s="26">
        <v>46.398046398046397</v>
      </c>
      <c r="F19" s="26">
        <v>37.593270926604262</v>
      </c>
      <c r="G19" s="26">
        <v>56.746585735963578</v>
      </c>
      <c r="H19" s="26">
        <v>34.742212424481565</v>
      </c>
      <c r="I19" s="26">
        <v>39.91580846425618</v>
      </c>
      <c r="J19" s="26">
        <v>39.124203821656053</v>
      </c>
      <c r="K19" s="26">
        <v>33.835075695137292</v>
      </c>
      <c r="L19" s="26">
        <v>41.699430504920535</v>
      </c>
      <c r="M19" s="26">
        <v>37.064570943075616</v>
      </c>
      <c r="N19" s="26">
        <v>40.307692307692307</v>
      </c>
      <c r="O19" s="26">
        <v>32.026302947525863</v>
      </c>
      <c r="P19" s="26">
        <v>44.822577983165537</v>
      </c>
      <c r="Q19" s="27">
        <v>40.542119406472722</v>
      </c>
      <c r="R19" s="40">
        <v>36.403732208040324</v>
      </c>
      <c r="S19" s="40">
        <v>40.059203789834136</v>
      </c>
      <c r="T19" s="40">
        <v>51.121797870548832</v>
      </c>
      <c r="U19" s="41">
        <v>37.70147343522823</v>
      </c>
    </row>
    <row r="20" spans="1:21" ht="13.5">
      <c r="A20" s="3">
        <v>2020</v>
      </c>
      <c r="B20" s="25">
        <v>40.448487412735354</v>
      </c>
      <c r="C20" s="26">
        <v>29.636785162287481</v>
      </c>
      <c r="D20" s="26">
        <v>52.009456264775416</v>
      </c>
      <c r="E20" s="26">
        <v>45.060322690052814</v>
      </c>
      <c r="F20" s="26">
        <v>39.236449770098929</v>
      </c>
      <c r="G20" s="26">
        <v>57.042682926829265</v>
      </c>
      <c r="H20" s="26">
        <v>35.832031898803699</v>
      </c>
      <c r="I20" s="26">
        <v>39.458934309842313</v>
      </c>
      <c r="J20" s="26">
        <v>13.278688524590164</v>
      </c>
      <c r="K20" s="26">
        <v>34.468775344687757</v>
      </c>
      <c r="L20" s="26">
        <v>41.031941031941031</v>
      </c>
      <c r="M20" s="26">
        <v>36.98924731182796</v>
      </c>
      <c r="N20" s="26">
        <v>40.853658536585364</v>
      </c>
      <c r="O20" s="26">
        <v>32.134739811899394</v>
      </c>
      <c r="P20" s="26">
        <v>43.797030709782391</v>
      </c>
      <c r="Q20" s="27">
        <v>38.423153692614768</v>
      </c>
      <c r="R20" s="40">
        <v>33.08528654237648</v>
      </c>
      <c r="S20" s="40">
        <v>39.572004277062618</v>
      </c>
      <c r="T20" s="40">
        <v>51.837855114971703</v>
      </c>
      <c r="U20" s="41">
        <v>34.991512409796883</v>
      </c>
    </row>
    <row r="21" spans="1:21" ht="13.5">
      <c r="A21" s="3">
        <v>2021</v>
      </c>
      <c r="B21" s="25">
        <v>40.070662243095349</v>
      </c>
      <c r="C21" s="26">
        <v>31.174603174603174</v>
      </c>
      <c r="D21" s="26">
        <v>56.063334579185209</v>
      </c>
      <c r="E21" s="26">
        <v>45.827303424987939</v>
      </c>
      <c r="F21" s="26">
        <v>39.543726235741445</v>
      </c>
      <c r="G21" s="26">
        <v>57.617151607963244</v>
      </c>
      <c r="H21" s="26">
        <v>31.835220221919293</v>
      </c>
      <c r="I21" s="26">
        <v>38.956183639898313</v>
      </c>
      <c r="J21" s="26">
        <v>40.805626598465473</v>
      </c>
      <c r="K21" s="26">
        <v>38.285476487723678</v>
      </c>
      <c r="L21" s="26">
        <v>42.639593908629443</v>
      </c>
      <c r="M21" s="26">
        <v>41.954022988505749</v>
      </c>
      <c r="N21" s="26">
        <v>41.717791411042946</v>
      </c>
      <c r="O21" s="26">
        <v>31.744932540810264</v>
      </c>
      <c r="P21" s="26">
        <v>43.751520839851217</v>
      </c>
      <c r="Q21" s="27">
        <v>37.162162162162161</v>
      </c>
      <c r="R21" s="40">
        <v>37.546087233120915</v>
      </c>
      <c r="S21" s="40">
        <v>39.665442905335304</v>
      </c>
      <c r="T21" s="40">
        <v>54.323930605217853</v>
      </c>
      <c r="U21" s="41">
        <v>38.841720738305156</v>
      </c>
    </row>
    <row r="22" spans="1:21" ht="13.5">
      <c r="A22" s="3">
        <v>2022</v>
      </c>
      <c r="B22" s="25">
        <v>42.009084464515453</v>
      </c>
      <c r="C22" s="26">
        <v>30.531829170024174</v>
      </c>
      <c r="D22" s="26">
        <v>54.400752207931767</v>
      </c>
      <c r="E22" s="26">
        <v>45.935883177796043</v>
      </c>
      <c r="F22" s="26">
        <v>40.753279729157853</v>
      </c>
      <c r="G22" s="26">
        <v>58.932098765432102</v>
      </c>
      <c r="H22" s="26">
        <v>32.278301005858665</v>
      </c>
      <c r="I22" s="26">
        <v>39.089632749575109</v>
      </c>
      <c r="J22" s="26">
        <v>40.817307692307686</v>
      </c>
      <c r="K22" s="26">
        <v>38.645078824030676</v>
      </c>
      <c r="L22" s="26">
        <v>42.819239761473192</v>
      </c>
      <c r="M22" s="26">
        <v>42.650602409638552</v>
      </c>
      <c r="N22" s="26">
        <v>42.598187311178251</v>
      </c>
      <c r="O22" s="26">
        <v>31.963967632148744</v>
      </c>
      <c r="P22" s="26">
        <v>44.680551150579696</v>
      </c>
      <c r="Q22" s="27">
        <v>36.914513757613946</v>
      </c>
      <c r="R22" s="40">
        <v>37.964628054143191</v>
      </c>
      <c r="S22" s="40">
        <v>39.982143966084116</v>
      </c>
      <c r="T22" s="40">
        <v>53.96095575488053</v>
      </c>
      <c r="U22" s="41">
        <v>39.225662041832955</v>
      </c>
    </row>
    <row r="23" spans="1:21" ht="13.5">
      <c r="A23" s="3">
        <v>2023</v>
      </c>
      <c r="B23" s="25">
        <v>42.790960851575484</v>
      </c>
      <c r="C23" s="26">
        <v>30.546938775510203</v>
      </c>
      <c r="D23" s="26">
        <v>54.939566476875434</v>
      </c>
      <c r="E23" s="26">
        <v>45.692847866865471</v>
      </c>
      <c r="F23" s="26">
        <v>40.521861777150917</v>
      </c>
      <c r="G23" s="26">
        <v>59.956790123456791</v>
      </c>
      <c r="H23" s="26">
        <v>38.714800721305721</v>
      </c>
      <c r="I23" s="26">
        <v>38.30570902394107</v>
      </c>
      <c r="J23" s="26">
        <v>43.243606998654109</v>
      </c>
      <c r="K23" s="26">
        <v>40</v>
      </c>
      <c r="L23" s="26">
        <v>42.972631805119114</v>
      </c>
      <c r="M23" s="26">
        <v>45.75</v>
      </c>
      <c r="N23" s="26">
        <v>42.514970059880241</v>
      </c>
      <c r="O23" s="26">
        <v>32.553448931849942</v>
      </c>
      <c r="P23" s="26">
        <v>44.857870021866148</v>
      </c>
      <c r="Q23" s="27">
        <v>36.56762933721172</v>
      </c>
      <c r="R23" s="40">
        <v>39.42933461121946</v>
      </c>
      <c r="S23" s="40">
        <v>39.847060908918237</v>
      </c>
      <c r="T23" s="40">
        <v>54.546818446073928</v>
      </c>
      <c r="U23" s="41">
        <v>40.453671614655335</v>
      </c>
    </row>
    <row r="24" spans="1:21" ht="13.5">
      <c r="A24" s="3">
        <v>2024</v>
      </c>
      <c r="B24" s="25">
        <v>42.842989369583265</v>
      </c>
      <c r="C24" s="26">
        <v>32.175351530190241</v>
      </c>
      <c r="D24" s="26">
        <v>55.069328350870293</v>
      </c>
      <c r="E24" s="26">
        <v>45.404578693304018</v>
      </c>
      <c r="F24" s="26">
        <v>40.525066331517941</v>
      </c>
      <c r="G24" s="26">
        <v>60.073619631901842</v>
      </c>
      <c r="H24" s="26">
        <v>39.499598582203447</v>
      </c>
      <c r="I24" s="26">
        <v>38.095238095238095</v>
      </c>
      <c r="J24" s="26">
        <v>45.089326614750341</v>
      </c>
      <c r="K24" s="26">
        <v>39.378011388523873</v>
      </c>
      <c r="L24" s="26">
        <v>43.052622919351741</v>
      </c>
      <c r="M24" s="26">
        <v>44.25</v>
      </c>
      <c r="N24" s="26">
        <v>42.089552238805972</v>
      </c>
      <c r="O24" s="26">
        <v>32.359539156388308</v>
      </c>
      <c r="P24" s="26">
        <v>45.802800551403905</v>
      </c>
      <c r="Q24" s="27">
        <v>36.411332633788035</v>
      </c>
      <c r="R24" s="40">
        <v>39.815182838735183</v>
      </c>
      <c r="S24" s="40">
        <v>39.5724093236553</v>
      </c>
      <c r="T24" s="40">
        <v>54.650904239549362</v>
      </c>
      <c r="U24" s="41">
        <v>40.758236224887078</v>
      </c>
    </row>
    <row r="25" spans="1:21" ht="13.5">
      <c r="A25" s="3">
        <v>2025</v>
      </c>
      <c r="B25" s="25">
        <v>42.988796045030767</v>
      </c>
      <c r="C25" s="26">
        <v>10.105348460291735</v>
      </c>
      <c r="D25" s="26">
        <v>56.286385127528867</v>
      </c>
      <c r="E25" s="26">
        <v>45.608425804024826</v>
      </c>
      <c r="F25" s="26">
        <v>40.378244064053007</v>
      </c>
      <c r="G25" s="26">
        <v>59.921092564491651</v>
      </c>
      <c r="H25" s="26">
        <v>38.691212456861692</v>
      </c>
      <c r="I25" s="26">
        <v>38.430802760624772</v>
      </c>
      <c r="J25" s="26">
        <v>44.134078212290504</v>
      </c>
      <c r="K25" s="26">
        <v>39.533861037818824</v>
      </c>
      <c r="L25" s="26">
        <v>43.137254901960787</v>
      </c>
      <c r="M25" s="26">
        <v>45.625</v>
      </c>
      <c r="N25" s="26">
        <v>43.786982248520708</v>
      </c>
      <c r="O25" s="26">
        <v>32.047494772419761</v>
      </c>
      <c r="P25" s="26">
        <v>46.11958823099949</v>
      </c>
      <c r="Q25" s="27">
        <v>37.101541059742452</v>
      </c>
      <c r="R25" s="40">
        <v>35.600515607553419</v>
      </c>
      <c r="S25" s="40">
        <v>40.289881007321114</v>
      </c>
      <c r="T25" s="40">
        <v>55.276409414340449</v>
      </c>
      <c r="U25" s="41">
        <v>37.511374988169891</v>
      </c>
    </row>
    <row r="26" spans="1:21" ht="13.5">
      <c r="A26" s="3">
        <v>2026</v>
      </c>
      <c r="B26" s="25">
        <v>43.135986196484417</v>
      </c>
      <c r="C26" s="26">
        <v>31.001628664495115</v>
      </c>
      <c r="D26" s="26">
        <v>56.69182823315689</v>
      </c>
      <c r="E26" s="26">
        <v>46.136101499423297</v>
      </c>
      <c r="F26" s="26">
        <v>40.315500685871058</v>
      </c>
      <c r="G26" s="26">
        <v>60.241691842900302</v>
      </c>
      <c r="H26" s="26">
        <v>39.107763034182071</v>
      </c>
      <c r="I26" s="26">
        <v>38.631734213668608</v>
      </c>
      <c r="J26" s="26">
        <v>44.123422159887795</v>
      </c>
      <c r="K26" s="26">
        <v>19.885613726352837</v>
      </c>
      <c r="L26" s="26">
        <v>43.744531933508313</v>
      </c>
      <c r="M26" s="26">
        <v>47</v>
      </c>
      <c r="N26" s="26">
        <v>46.666666666666664</v>
      </c>
      <c r="O26" s="26">
        <v>32.440107928751907</v>
      </c>
      <c r="P26" s="26">
        <v>22.115662999420962</v>
      </c>
      <c r="Q26" s="27">
        <v>39.758042342590045</v>
      </c>
      <c r="R26" s="40">
        <v>31.852371449956213</v>
      </c>
      <c r="S26" s="40">
        <v>41.90181251938899</v>
      </c>
      <c r="T26" s="40">
        <v>55.604569010346623</v>
      </c>
      <c r="U26" s="41">
        <v>34.760009076993164</v>
      </c>
    </row>
    <row r="27" spans="1:21" ht="13.5">
      <c r="A27" s="3">
        <v>2027</v>
      </c>
      <c r="B27" s="25">
        <v>43.29082414906474</v>
      </c>
      <c r="C27" s="26">
        <v>32.045454545454547</v>
      </c>
      <c r="D27" s="26">
        <v>56.945855265182999</v>
      </c>
      <c r="E27" s="26">
        <v>45.275501426178295</v>
      </c>
      <c r="F27" s="26">
        <v>39.749011048970125</v>
      </c>
      <c r="G27" s="26">
        <v>60.645550527903467</v>
      </c>
      <c r="H27" s="26">
        <v>39.567382295673816</v>
      </c>
      <c r="I27" s="26">
        <v>39.204934886908845</v>
      </c>
      <c r="J27" s="26">
        <v>44.922425952045131</v>
      </c>
      <c r="K27" s="26">
        <v>41.464490516100575</v>
      </c>
      <c r="L27" s="26">
        <v>45.02856499591929</v>
      </c>
      <c r="M27" s="26">
        <v>45.5</v>
      </c>
      <c r="N27" s="26">
        <v>48.571428571428569</v>
      </c>
      <c r="O27" s="26">
        <v>32.449650625436796</v>
      </c>
      <c r="P27" s="26">
        <v>44.700126834571478</v>
      </c>
      <c r="Q27" s="27">
        <v>41.004468073072793</v>
      </c>
      <c r="R27" s="40">
        <v>40.594810557817347</v>
      </c>
      <c r="S27" s="40">
        <v>42.639290834197922</v>
      </c>
      <c r="T27" s="40">
        <v>55.797705388966719</v>
      </c>
      <c r="U27" s="41">
        <v>41.900883627248355</v>
      </c>
    </row>
    <row r="28" spans="1:21" ht="13.5">
      <c r="A28" s="3">
        <v>2028</v>
      </c>
      <c r="B28" s="25">
        <v>43.191102632857628</v>
      </c>
      <c r="C28" s="26">
        <v>31.779041429731926</v>
      </c>
      <c r="D28" s="26">
        <v>56.541828793774322</v>
      </c>
      <c r="E28" s="26">
        <v>45.547006279296014</v>
      </c>
      <c r="F28" s="26">
        <v>40.329386144004353</v>
      </c>
      <c r="G28" s="26">
        <v>58.494752623688157</v>
      </c>
      <c r="H28" s="26">
        <v>38.912158063236831</v>
      </c>
      <c r="I28" s="26">
        <v>39.064593942642723</v>
      </c>
      <c r="J28" s="26">
        <v>44.023584905660371</v>
      </c>
      <c r="K28" s="26">
        <v>40.711462450592883</v>
      </c>
      <c r="L28" s="26">
        <v>44.507042253521128</v>
      </c>
      <c r="M28" s="26">
        <v>45.625</v>
      </c>
      <c r="N28" s="26">
        <v>47.605633802816904</v>
      </c>
      <c r="O28" s="26">
        <v>32.185309972606859</v>
      </c>
      <c r="P28" s="26">
        <v>45.034440030613361</v>
      </c>
      <c r="Q28" s="27">
        <v>42.478182974050746</v>
      </c>
      <c r="R28" s="40">
        <v>40.102871273444713</v>
      </c>
      <c r="S28" s="40">
        <v>42.57188403953964</v>
      </c>
      <c r="T28" s="40">
        <v>55.021258652798764</v>
      </c>
      <c r="U28" s="41">
        <v>41.452741249315586</v>
      </c>
    </row>
    <row r="29" spans="1:21" ht="13.5">
      <c r="A29" s="3">
        <v>2029</v>
      </c>
      <c r="B29" s="25">
        <v>43.380419163300168</v>
      </c>
      <c r="C29" s="26">
        <v>32.146341463414636</v>
      </c>
      <c r="D29" s="26">
        <v>57.276198557488335</v>
      </c>
      <c r="E29" s="26">
        <v>45.768604497645555</v>
      </c>
      <c r="F29" s="26">
        <v>40.843522461876631</v>
      </c>
      <c r="G29" s="26">
        <v>59.975830815709969</v>
      </c>
      <c r="H29" s="26">
        <v>38.366972701469834</v>
      </c>
      <c r="I29" s="26">
        <v>39.873800093978652</v>
      </c>
      <c r="J29" s="26">
        <v>44.949880668257762</v>
      </c>
      <c r="K29" s="26">
        <v>41.552712836347595</v>
      </c>
      <c r="L29" s="26">
        <v>44.830405729269465</v>
      </c>
      <c r="M29" s="26">
        <v>45.75</v>
      </c>
      <c r="N29" s="26">
        <v>48.16901408450704</v>
      </c>
      <c r="O29" s="26">
        <v>32.421056750202602</v>
      </c>
      <c r="P29" s="26">
        <v>45.875082278943907</v>
      </c>
      <c r="Q29" s="27">
        <v>42.987207560216667</v>
      </c>
      <c r="R29" s="40">
        <v>40.585767225221836</v>
      </c>
      <c r="S29" s="40">
        <v>43.050267026124416</v>
      </c>
      <c r="T29" s="40">
        <v>55.957555387403872</v>
      </c>
      <c r="U29" s="41">
        <v>41.968047032690599</v>
      </c>
    </row>
    <row r="30" spans="1:21" ht="13.5">
      <c r="A30" s="4">
        <v>2030</v>
      </c>
      <c r="B30" s="28">
        <v>43.401600434016004</v>
      </c>
      <c r="C30" s="29">
        <v>32.459150326797385</v>
      </c>
      <c r="D30" s="29">
        <v>58.031708046664676</v>
      </c>
      <c r="E30" s="29">
        <v>45.530163733473429</v>
      </c>
      <c r="F30" s="29">
        <v>40.38382453735435</v>
      </c>
      <c r="G30" s="29">
        <v>60.951807228915662</v>
      </c>
      <c r="H30" s="29">
        <v>38.60145513641956</v>
      </c>
      <c r="I30" s="29">
        <v>38.533708618147699</v>
      </c>
      <c r="J30" s="29">
        <v>45.601145038167935</v>
      </c>
      <c r="K30" s="29">
        <v>41.383869546055529</v>
      </c>
      <c r="L30" s="29">
        <v>45.651742422094308</v>
      </c>
      <c r="M30" s="29">
        <v>45.625</v>
      </c>
      <c r="N30" s="29">
        <v>47.765363128491622</v>
      </c>
      <c r="O30" s="29">
        <v>32.193436494238405</v>
      </c>
      <c r="P30" s="29">
        <v>46.247464503042593</v>
      </c>
      <c r="Q30" s="30">
        <v>43.146327356853675</v>
      </c>
      <c r="R30" s="42">
        <v>40.740525901282673</v>
      </c>
      <c r="S30" s="42">
        <v>42.675777402284275</v>
      </c>
      <c r="T30" s="42">
        <v>56.631487134757961</v>
      </c>
      <c r="U30" s="43">
        <v>42.098606802665664</v>
      </c>
    </row>
    <row r="31" spans="1:21" ht="12.75" customHeight="1">
      <c r="A31" s="74" t="s">
        <v>205</v>
      </c>
      <c r="B31" s="88" t="s">
        <v>286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184</v>
      </c>
      <c r="B3" s="14" t="s">
        <v>154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17999</v>
      </c>
      <c r="C17" s="17">
        <v>19398</v>
      </c>
      <c r="D17" s="17">
        <v>2699</v>
      </c>
      <c r="E17" s="17">
        <v>1582</v>
      </c>
      <c r="F17" s="17">
        <v>773</v>
      </c>
      <c r="G17" s="17">
        <v>1505</v>
      </c>
      <c r="H17" s="17">
        <v>9022</v>
      </c>
      <c r="I17" s="17">
        <v>535</v>
      </c>
      <c r="J17" s="17">
        <v>13658</v>
      </c>
      <c r="K17" s="17">
        <v>14673</v>
      </c>
      <c r="L17" s="17">
        <v>3732</v>
      </c>
      <c r="M17" s="17">
        <v>2017</v>
      </c>
      <c r="N17" s="17">
        <v>2253</v>
      </c>
      <c r="O17" s="17">
        <v>1148</v>
      </c>
      <c r="P17" s="17">
        <v>3302</v>
      </c>
      <c r="Q17" s="22">
        <v>1577</v>
      </c>
      <c r="R17" s="9">
        <v>83801</v>
      </c>
      <c r="S17" s="9">
        <v>7095</v>
      </c>
      <c r="T17" s="9">
        <v>4977</v>
      </c>
      <c r="U17" s="10">
        <v>95873</v>
      </c>
    </row>
    <row r="18" spans="1:21" ht="13.5">
      <c r="A18" s="3">
        <v>2018</v>
      </c>
      <c r="B18" s="21">
        <v>17500</v>
      </c>
      <c r="C18" s="17">
        <v>20210</v>
      </c>
      <c r="D18" s="17">
        <v>2700</v>
      </c>
      <c r="E18" s="17">
        <v>1640</v>
      </c>
      <c r="F18" s="17">
        <v>779</v>
      </c>
      <c r="G18" s="17">
        <v>1486</v>
      </c>
      <c r="H18" s="17">
        <v>9555.6918038116437</v>
      </c>
      <c r="I18" s="17">
        <v>546</v>
      </c>
      <c r="J18" s="17">
        <v>13069</v>
      </c>
      <c r="K18" s="17">
        <v>15200</v>
      </c>
      <c r="L18" s="17">
        <v>3892</v>
      </c>
      <c r="M18" s="17">
        <v>2200</v>
      </c>
      <c r="N18" s="17">
        <v>2500</v>
      </c>
      <c r="O18" s="17">
        <v>1100</v>
      </c>
      <c r="P18" s="17">
        <v>3051</v>
      </c>
      <c r="Q18" s="22">
        <v>1500</v>
      </c>
      <c r="R18" s="9">
        <v>84677.691803811642</v>
      </c>
      <c r="S18" s="9">
        <v>7286</v>
      </c>
      <c r="T18" s="9">
        <v>4965</v>
      </c>
      <c r="U18" s="10">
        <v>96928.691803811642</v>
      </c>
    </row>
    <row r="19" spans="1:21" ht="13.5">
      <c r="A19" s="3">
        <v>2019</v>
      </c>
      <c r="B19" s="21">
        <v>17200</v>
      </c>
      <c r="C19" s="17">
        <v>19210</v>
      </c>
      <c r="D19" s="17">
        <v>2700</v>
      </c>
      <c r="E19" s="17">
        <v>1700</v>
      </c>
      <c r="F19" s="17">
        <v>786</v>
      </c>
      <c r="G19" s="17">
        <v>1556</v>
      </c>
      <c r="H19" s="17">
        <v>9350.5871525416151</v>
      </c>
      <c r="I19" s="17">
        <v>560</v>
      </c>
      <c r="J19" s="17">
        <v>12860</v>
      </c>
      <c r="K19" s="17">
        <v>15400</v>
      </c>
      <c r="L19" s="17">
        <v>3300</v>
      </c>
      <c r="M19" s="17">
        <v>1900</v>
      </c>
      <c r="N19" s="17">
        <v>2300</v>
      </c>
      <c r="O19" s="17">
        <v>1100</v>
      </c>
      <c r="P19" s="17">
        <v>3025</v>
      </c>
      <c r="Q19" s="22">
        <v>1500</v>
      </c>
      <c r="R19" s="9">
        <v>82245.587152541615</v>
      </c>
      <c r="S19" s="9">
        <v>7160</v>
      </c>
      <c r="T19" s="9">
        <v>5042</v>
      </c>
      <c r="U19" s="10">
        <v>94447.587152541615</v>
      </c>
    </row>
    <row r="20" spans="1:21" ht="13.5">
      <c r="A20" s="3">
        <v>2020</v>
      </c>
      <c r="B20" s="21">
        <v>17100</v>
      </c>
      <c r="C20" s="17">
        <v>19420</v>
      </c>
      <c r="D20" s="17">
        <v>2700</v>
      </c>
      <c r="E20" s="17">
        <v>1840</v>
      </c>
      <c r="F20" s="17">
        <v>829</v>
      </c>
      <c r="G20" s="17">
        <v>1637</v>
      </c>
      <c r="H20" s="17">
        <v>9036.4064106886199</v>
      </c>
      <c r="I20" s="17">
        <v>540</v>
      </c>
      <c r="J20" s="17">
        <v>12590</v>
      </c>
      <c r="K20" s="17">
        <v>15300</v>
      </c>
      <c r="L20" s="17">
        <v>3200</v>
      </c>
      <c r="M20" s="17">
        <v>1800</v>
      </c>
      <c r="N20" s="17">
        <v>2300</v>
      </c>
      <c r="O20" s="17">
        <v>1100</v>
      </c>
      <c r="P20" s="17">
        <v>2945</v>
      </c>
      <c r="Q20" s="22">
        <v>1400</v>
      </c>
      <c r="R20" s="9">
        <v>81391.406410688622</v>
      </c>
      <c r="S20" s="9">
        <v>7180</v>
      </c>
      <c r="T20" s="9">
        <v>5166</v>
      </c>
      <c r="U20" s="10">
        <v>93737.406410688622</v>
      </c>
    </row>
    <row r="21" spans="1:21" ht="13.5">
      <c r="A21" s="3">
        <v>2021</v>
      </c>
      <c r="B21" s="21">
        <v>17000</v>
      </c>
      <c r="C21" s="17">
        <v>18840</v>
      </c>
      <c r="D21" s="17">
        <v>2700</v>
      </c>
      <c r="E21" s="17">
        <v>1800</v>
      </c>
      <c r="F21" s="17">
        <v>827</v>
      </c>
      <c r="G21" s="17">
        <v>1699</v>
      </c>
      <c r="H21" s="17">
        <v>8793.2350977642964</v>
      </c>
      <c r="I21" s="17">
        <v>560</v>
      </c>
      <c r="J21" s="17">
        <v>12260</v>
      </c>
      <c r="K21" s="17">
        <v>15200</v>
      </c>
      <c r="L21" s="17">
        <v>3100</v>
      </c>
      <c r="M21" s="17">
        <v>1800</v>
      </c>
      <c r="N21" s="17">
        <v>2300</v>
      </c>
      <c r="O21" s="17">
        <v>1100</v>
      </c>
      <c r="P21" s="17">
        <v>2876</v>
      </c>
      <c r="Q21" s="22">
        <v>1400</v>
      </c>
      <c r="R21" s="9">
        <v>79869.235097764293</v>
      </c>
      <c r="S21" s="9">
        <v>7160</v>
      </c>
      <c r="T21" s="9">
        <v>5226</v>
      </c>
      <c r="U21" s="10">
        <v>92255.235097764293</v>
      </c>
    </row>
    <row r="22" spans="1:21" ht="13.5">
      <c r="A22" s="3">
        <v>2022</v>
      </c>
      <c r="B22" s="21">
        <v>16500</v>
      </c>
      <c r="C22" s="17">
        <v>18750</v>
      </c>
      <c r="D22" s="17">
        <v>2700</v>
      </c>
      <c r="E22" s="17">
        <v>1840</v>
      </c>
      <c r="F22" s="17">
        <v>829</v>
      </c>
      <c r="G22" s="17">
        <v>1723</v>
      </c>
      <c r="H22" s="17">
        <v>8641.0708725269797</v>
      </c>
      <c r="I22" s="17">
        <v>550</v>
      </c>
      <c r="J22" s="17">
        <v>11980</v>
      </c>
      <c r="K22" s="17">
        <v>15000</v>
      </c>
      <c r="L22" s="17">
        <v>3000</v>
      </c>
      <c r="M22" s="17">
        <v>1700</v>
      </c>
      <c r="N22" s="17">
        <v>2400</v>
      </c>
      <c r="O22" s="17">
        <v>1100</v>
      </c>
      <c r="P22" s="17">
        <v>2813</v>
      </c>
      <c r="Q22" s="22">
        <v>1400</v>
      </c>
      <c r="R22" s="9">
        <v>78384.07087252698</v>
      </c>
      <c r="S22" s="9">
        <v>7290</v>
      </c>
      <c r="T22" s="9">
        <v>5252</v>
      </c>
      <c r="U22" s="10">
        <v>90926.07087252698</v>
      </c>
    </row>
    <row r="23" spans="1:21" ht="13.5">
      <c r="A23" s="3">
        <v>2023</v>
      </c>
      <c r="B23" s="21">
        <v>16200</v>
      </c>
      <c r="C23" s="17">
        <v>18140</v>
      </c>
      <c r="D23" s="17">
        <v>2800</v>
      </c>
      <c r="E23" s="17">
        <v>1800</v>
      </c>
      <c r="F23" s="17">
        <v>834</v>
      </c>
      <c r="G23" s="17">
        <v>1750</v>
      </c>
      <c r="H23" s="17">
        <v>8576.3134564349657</v>
      </c>
      <c r="I23" s="17">
        <v>550</v>
      </c>
      <c r="J23" s="17">
        <v>11720</v>
      </c>
      <c r="K23" s="17">
        <v>14900</v>
      </c>
      <c r="L23" s="17">
        <v>2900</v>
      </c>
      <c r="M23" s="17">
        <v>1700</v>
      </c>
      <c r="N23" s="17">
        <v>2400</v>
      </c>
      <c r="O23" s="17">
        <v>1100</v>
      </c>
      <c r="P23" s="17">
        <v>2750</v>
      </c>
      <c r="Q23" s="22">
        <v>1400</v>
      </c>
      <c r="R23" s="9">
        <v>76886.31345643496</v>
      </c>
      <c r="S23" s="9">
        <v>7250</v>
      </c>
      <c r="T23" s="9">
        <v>5384</v>
      </c>
      <c r="U23" s="10">
        <v>89520.31345643496</v>
      </c>
    </row>
    <row r="24" spans="1:21" ht="13.5">
      <c r="A24" s="3">
        <v>2024</v>
      </c>
      <c r="B24" s="21">
        <v>15800</v>
      </c>
      <c r="C24" s="17">
        <v>18340</v>
      </c>
      <c r="D24" s="17">
        <v>2900</v>
      </c>
      <c r="E24" s="17">
        <v>1840</v>
      </c>
      <c r="F24" s="17">
        <v>835</v>
      </c>
      <c r="G24" s="17">
        <v>1752</v>
      </c>
      <c r="H24" s="17">
        <v>8544.4660760832303</v>
      </c>
      <c r="I24" s="17">
        <v>550</v>
      </c>
      <c r="J24" s="17">
        <v>11450</v>
      </c>
      <c r="K24" s="17">
        <v>14700</v>
      </c>
      <c r="L24" s="17">
        <v>2900</v>
      </c>
      <c r="M24" s="17">
        <v>1700</v>
      </c>
      <c r="N24" s="17">
        <v>2400</v>
      </c>
      <c r="O24" s="17">
        <v>1100</v>
      </c>
      <c r="P24" s="17">
        <v>2706</v>
      </c>
      <c r="Q24" s="22">
        <v>1400</v>
      </c>
      <c r="R24" s="9">
        <v>76140.466076083234</v>
      </c>
      <c r="S24" s="9">
        <v>7290</v>
      </c>
      <c r="T24" s="9">
        <v>5487</v>
      </c>
      <c r="U24" s="10">
        <v>88917.466076083234</v>
      </c>
    </row>
    <row r="25" spans="1:21" ht="13.5">
      <c r="A25" s="3">
        <v>2025</v>
      </c>
      <c r="B25" s="21">
        <v>15700</v>
      </c>
      <c r="C25" s="17">
        <v>17850</v>
      </c>
      <c r="D25" s="17">
        <v>3000</v>
      </c>
      <c r="E25" s="17">
        <v>1800</v>
      </c>
      <c r="F25" s="17">
        <v>835</v>
      </c>
      <c r="G25" s="17">
        <v>1758</v>
      </c>
      <c r="H25" s="17">
        <v>8562.1420272877112</v>
      </c>
      <c r="I25" s="17">
        <v>550</v>
      </c>
      <c r="J25" s="17">
        <v>11260</v>
      </c>
      <c r="K25" s="17">
        <v>14500</v>
      </c>
      <c r="L25" s="17">
        <v>2800</v>
      </c>
      <c r="M25" s="17">
        <v>1600</v>
      </c>
      <c r="N25" s="17">
        <v>2400</v>
      </c>
      <c r="O25" s="17">
        <v>1100</v>
      </c>
      <c r="P25" s="17">
        <v>2698</v>
      </c>
      <c r="Q25" s="22">
        <v>1400</v>
      </c>
      <c r="R25" s="9">
        <v>74970.142027287715</v>
      </c>
      <c r="S25" s="9">
        <v>7250</v>
      </c>
      <c r="T25" s="9">
        <v>5593</v>
      </c>
      <c r="U25" s="10">
        <v>87813.142027287715</v>
      </c>
    </row>
    <row r="26" spans="1:21" ht="13.5">
      <c r="A26" s="3">
        <v>2026</v>
      </c>
      <c r="B26" s="21">
        <v>15700</v>
      </c>
      <c r="C26" s="17">
        <v>18220</v>
      </c>
      <c r="D26" s="17">
        <v>3000</v>
      </c>
      <c r="E26" s="17">
        <v>1950</v>
      </c>
      <c r="F26" s="17">
        <v>835</v>
      </c>
      <c r="G26" s="17">
        <v>1753</v>
      </c>
      <c r="H26" s="17">
        <v>8601.8987338040788</v>
      </c>
      <c r="I26" s="17">
        <v>560</v>
      </c>
      <c r="J26" s="17">
        <v>11130</v>
      </c>
      <c r="K26" s="17">
        <v>14500</v>
      </c>
      <c r="L26" s="17">
        <v>2800</v>
      </c>
      <c r="M26" s="17">
        <v>1600</v>
      </c>
      <c r="N26" s="17">
        <v>2500</v>
      </c>
      <c r="O26" s="17">
        <v>1100</v>
      </c>
      <c r="P26" s="17">
        <v>2687</v>
      </c>
      <c r="Q26" s="22">
        <v>1400</v>
      </c>
      <c r="R26" s="9">
        <v>75238.898733804075</v>
      </c>
      <c r="S26" s="9">
        <v>7510</v>
      </c>
      <c r="T26" s="9">
        <v>5588</v>
      </c>
      <c r="U26" s="10">
        <v>88336.898733804075</v>
      </c>
    </row>
    <row r="27" spans="1:21" ht="13.5">
      <c r="A27" s="3">
        <v>2027</v>
      </c>
      <c r="B27" s="21">
        <v>15700</v>
      </c>
      <c r="C27" s="17">
        <v>17640</v>
      </c>
      <c r="D27" s="17">
        <v>3100</v>
      </c>
      <c r="E27" s="17">
        <v>1900</v>
      </c>
      <c r="F27" s="17">
        <v>835</v>
      </c>
      <c r="G27" s="17">
        <v>1758</v>
      </c>
      <c r="H27" s="17">
        <v>8642.5899629930063</v>
      </c>
      <c r="I27" s="17">
        <v>560</v>
      </c>
      <c r="J27" s="17">
        <v>11010</v>
      </c>
      <c r="K27" s="17">
        <v>14600</v>
      </c>
      <c r="L27" s="17">
        <v>2800</v>
      </c>
      <c r="M27" s="17">
        <v>1600</v>
      </c>
      <c r="N27" s="17">
        <v>2500</v>
      </c>
      <c r="O27" s="17">
        <v>1100</v>
      </c>
      <c r="P27" s="17">
        <v>2621</v>
      </c>
      <c r="Q27" s="22">
        <v>1500</v>
      </c>
      <c r="R27" s="9">
        <v>74613.589962993006</v>
      </c>
      <c r="S27" s="9">
        <v>7560</v>
      </c>
      <c r="T27" s="9">
        <v>5693</v>
      </c>
      <c r="U27" s="10">
        <v>87866.589962993006</v>
      </c>
    </row>
    <row r="28" spans="1:21" ht="13.5">
      <c r="A28" s="3">
        <v>2028</v>
      </c>
      <c r="B28" s="21">
        <v>15700</v>
      </c>
      <c r="C28" s="17">
        <v>18120</v>
      </c>
      <c r="D28" s="17">
        <v>3100</v>
      </c>
      <c r="E28" s="17">
        <v>1950</v>
      </c>
      <c r="F28" s="17">
        <v>835</v>
      </c>
      <c r="G28" s="17">
        <v>1752</v>
      </c>
      <c r="H28" s="17">
        <v>8714.3822942140123</v>
      </c>
      <c r="I28" s="17">
        <v>570</v>
      </c>
      <c r="J28" s="17">
        <v>10940</v>
      </c>
      <c r="K28" s="17">
        <v>14600</v>
      </c>
      <c r="L28" s="17">
        <v>2800</v>
      </c>
      <c r="M28" s="17">
        <v>1600</v>
      </c>
      <c r="N28" s="17">
        <v>2500</v>
      </c>
      <c r="O28" s="17">
        <v>1100</v>
      </c>
      <c r="P28" s="17">
        <v>2637</v>
      </c>
      <c r="Q28" s="22">
        <v>1500</v>
      </c>
      <c r="R28" s="9">
        <v>75111.38229421401</v>
      </c>
      <c r="S28" s="9">
        <v>7620</v>
      </c>
      <c r="T28" s="9">
        <v>5687</v>
      </c>
      <c r="U28" s="10">
        <v>88418.38229421401</v>
      </c>
    </row>
    <row r="29" spans="1:21" ht="13.5">
      <c r="A29" s="3">
        <v>2029</v>
      </c>
      <c r="B29" s="21">
        <v>15700</v>
      </c>
      <c r="C29" s="17">
        <v>17780</v>
      </c>
      <c r="D29" s="17">
        <v>3200</v>
      </c>
      <c r="E29" s="17">
        <v>2000</v>
      </c>
      <c r="F29" s="17">
        <v>835</v>
      </c>
      <c r="G29" s="17">
        <v>1759</v>
      </c>
      <c r="H29" s="17">
        <v>8840.5002177793194</v>
      </c>
      <c r="I29" s="17">
        <v>580</v>
      </c>
      <c r="J29" s="17">
        <v>10880</v>
      </c>
      <c r="K29" s="17">
        <v>14500</v>
      </c>
      <c r="L29" s="17">
        <v>2700</v>
      </c>
      <c r="M29" s="17">
        <v>1500</v>
      </c>
      <c r="N29" s="17">
        <v>2500</v>
      </c>
      <c r="O29" s="17">
        <v>1100</v>
      </c>
      <c r="P29" s="17">
        <v>2638</v>
      </c>
      <c r="Q29" s="22">
        <v>1500</v>
      </c>
      <c r="R29" s="9">
        <v>74538.500217779321</v>
      </c>
      <c r="S29" s="9">
        <v>7680</v>
      </c>
      <c r="T29" s="9">
        <v>5794</v>
      </c>
      <c r="U29" s="10">
        <v>88012.500217779321</v>
      </c>
    </row>
    <row r="30" spans="1:21" ht="13.5">
      <c r="A30" s="4">
        <v>2030</v>
      </c>
      <c r="B30" s="18">
        <v>15700</v>
      </c>
      <c r="C30" s="19">
        <v>18320</v>
      </c>
      <c r="D30" s="19">
        <v>3200</v>
      </c>
      <c r="E30" s="19">
        <v>2050</v>
      </c>
      <c r="F30" s="19">
        <v>835</v>
      </c>
      <c r="G30" s="19">
        <v>1752</v>
      </c>
      <c r="H30" s="19">
        <v>8873.8269853070979</v>
      </c>
      <c r="I30" s="19">
        <v>590</v>
      </c>
      <c r="J30" s="19">
        <v>10860</v>
      </c>
      <c r="K30" s="19">
        <v>14500</v>
      </c>
      <c r="L30" s="19">
        <v>2700</v>
      </c>
      <c r="M30" s="19">
        <v>1500</v>
      </c>
      <c r="N30" s="19">
        <v>2500</v>
      </c>
      <c r="O30" s="19">
        <v>1100</v>
      </c>
      <c r="P30" s="19">
        <v>2727</v>
      </c>
      <c r="Q30" s="20">
        <v>1500</v>
      </c>
      <c r="R30" s="11">
        <v>75180.826985307096</v>
      </c>
      <c r="S30" s="11">
        <v>7740</v>
      </c>
      <c r="T30" s="11">
        <v>5787</v>
      </c>
      <c r="U30" s="12">
        <v>88707.826985307096</v>
      </c>
    </row>
    <row r="31" spans="1:21" ht="12.75" customHeight="1">
      <c r="A31" s="74" t="s">
        <v>205</v>
      </c>
      <c r="B31" s="88" t="s">
        <v>251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185</v>
      </c>
      <c r="B3" s="14" t="s">
        <v>186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40"/>
      <c r="S11" s="40"/>
      <c r="T11" s="40"/>
      <c r="U11" s="4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40"/>
      <c r="S12" s="40"/>
      <c r="T12" s="40"/>
      <c r="U12" s="4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40"/>
      <c r="S13" s="40"/>
      <c r="T13" s="40"/>
      <c r="U13" s="4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40"/>
      <c r="S14" s="40"/>
      <c r="T14" s="40"/>
      <c r="U14" s="4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40"/>
      <c r="S15" s="40"/>
      <c r="T15" s="40"/>
      <c r="U15" s="41"/>
    </row>
    <row r="16" spans="1:21" ht="13.5" hidden="1">
      <c r="A16" s="3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0"/>
      <c r="S16" s="40"/>
      <c r="T16" s="40"/>
      <c r="U16" s="41"/>
    </row>
    <row r="17" spans="1:21" ht="13.5">
      <c r="A17" s="3">
        <v>2017</v>
      </c>
      <c r="B17" s="25">
        <v>14.247718259465364</v>
      </c>
      <c r="C17" s="26">
        <v>13.828551060417038</v>
      </c>
      <c r="D17" s="26">
        <v>9.1395482713081169</v>
      </c>
      <c r="E17" s="26">
        <v>8.0693700586585049</v>
      </c>
      <c r="F17" s="26">
        <v>10.120450379680545</v>
      </c>
      <c r="G17" s="26">
        <v>8.998505231689089</v>
      </c>
      <c r="H17" s="26">
        <v>13.293354059688957</v>
      </c>
      <c r="I17" s="26">
        <v>4.2053136299324008</v>
      </c>
      <c r="J17" s="26">
        <v>15.084712067327869</v>
      </c>
      <c r="K17" s="26">
        <v>5.5166631575781278</v>
      </c>
      <c r="L17" s="26">
        <v>8.1573770491803277</v>
      </c>
      <c r="M17" s="26">
        <v>19.885635413585725</v>
      </c>
      <c r="N17" s="26">
        <v>7.4111842105263159</v>
      </c>
      <c r="O17" s="26">
        <v>6.5289099526066359</v>
      </c>
      <c r="P17" s="26">
        <v>10.312948966206509</v>
      </c>
      <c r="Q17" s="27">
        <v>9.9633560778367443</v>
      </c>
      <c r="R17" s="40">
        <v>10.758870024001752</v>
      </c>
      <c r="S17" s="40">
        <v>7.3799906384896765</v>
      </c>
      <c r="T17" s="40">
        <v>9.2347942257023039</v>
      </c>
      <c r="U17" s="41">
        <v>10.320756609324345</v>
      </c>
    </row>
    <row r="18" spans="1:21" ht="13.5">
      <c r="A18" s="3">
        <v>2018</v>
      </c>
      <c r="B18" s="25">
        <v>14.154453395451164</v>
      </c>
      <c r="C18" s="26">
        <v>14.751824817518248</v>
      </c>
      <c r="D18" s="26">
        <v>9.1099264457790667</v>
      </c>
      <c r="E18" s="26">
        <v>8.1159994061463845</v>
      </c>
      <c r="F18" s="26">
        <v>10.338420703384207</v>
      </c>
      <c r="G18" s="26">
        <v>8.924924924924925</v>
      </c>
      <c r="H18" s="26">
        <v>14.221049206494097</v>
      </c>
      <c r="I18" s="26">
        <v>4.1749502982107352</v>
      </c>
      <c r="J18" s="26">
        <v>14.719663009933999</v>
      </c>
      <c r="K18" s="26">
        <v>5.7955983955343386</v>
      </c>
      <c r="L18" s="26">
        <v>8.6698892873849989</v>
      </c>
      <c r="M18" s="26">
        <v>22.566417068417273</v>
      </c>
      <c r="N18" s="26">
        <v>7.8616352201257858</v>
      </c>
      <c r="O18" s="26">
        <v>6.1683395951326192</v>
      </c>
      <c r="P18" s="26">
        <v>9.6890977801772049</v>
      </c>
      <c r="Q18" s="27">
        <v>9.1441111923920992</v>
      </c>
      <c r="R18" s="40">
        <v>11.06879122365393</v>
      </c>
      <c r="S18" s="40">
        <v>7.3357362920601679</v>
      </c>
      <c r="T18" s="40">
        <v>9.2246808985006403</v>
      </c>
      <c r="U18" s="41">
        <v>10.556864047779538</v>
      </c>
    </row>
    <row r="19" spans="1:21" ht="13.5">
      <c r="A19" s="3">
        <v>2019</v>
      </c>
      <c r="B19" s="25">
        <v>14.259185568377768</v>
      </c>
      <c r="C19" s="26">
        <v>14.432757325319308</v>
      </c>
      <c r="D19" s="26">
        <v>9.123162696401419</v>
      </c>
      <c r="E19" s="26">
        <v>8.3028083028083035</v>
      </c>
      <c r="F19" s="26">
        <v>10.663410663410664</v>
      </c>
      <c r="G19" s="26">
        <v>9.4446130500758727</v>
      </c>
      <c r="H19" s="26">
        <v>14.59592456260496</v>
      </c>
      <c r="I19" s="26">
        <v>4.2095767871908594</v>
      </c>
      <c r="J19" s="26">
        <v>15.358280254777071</v>
      </c>
      <c r="K19" s="26">
        <v>6.0729623042554115</v>
      </c>
      <c r="L19" s="26">
        <v>7.8633211809278718</v>
      </c>
      <c r="M19" s="26">
        <v>20.17841971112999</v>
      </c>
      <c r="N19" s="26">
        <v>7.0769230769230766</v>
      </c>
      <c r="O19" s="26">
        <v>6.1267709986571219</v>
      </c>
      <c r="P19" s="26">
        <v>9.9851460637068818</v>
      </c>
      <c r="Q19" s="27">
        <v>8.7627059235892037</v>
      </c>
      <c r="R19" s="40">
        <v>11.162821780574648</v>
      </c>
      <c r="S19" s="40">
        <v>7.0646280575175471</v>
      </c>
      <c r="T19" s="40">
        <v>9.434703691921932</v>
      </c>
      <c r="U19" s="41">
        <v>10.593373574480417</v>
      </c>
    </row>
    <row r="20" spans="1:21" ht="13.5">
      <c r="A20" s="3">
        <v>2020</v>
      </c>
      <c r="B20" s="25">
        <v>14.47006558070658</v>
      </c>
      <c r="C20" s="26">
        <v>15.007727975270479</v>
      </c>
      <c r="D20" s="26">
        <v>9.1185410334346511</v>
      </c>
      <c r="E20" s="26">
        <v>8.9151606182470076</v>
      </c>
      <c r="F20" s="26">
        <v>11.550787237007105</v>
      </c>
      <c r="G20" s="26">
        <v>9.9817073170731714</v>
      </c>
      <c r="H20" s="26">
        <v>14.591440929910009</v>
      </c>
      <c r="I20" s="26">
        <v>4.0355728271429641</v>
      </c>
      <c r="J20" s="26">
        <v>15.479508196721312</v>
      </c>
      <c r="K20" s="26">
        <v>6.2043795620437958</v>
      </c>
      <c r="L20" s="26">
        <v>7.8624078624078626</v>
      </c>
      <c r="M20" s="26">
        <v>19.35483870967742</v>
      </c>
      <c r="N20" s="26">
        <v>7.0121951219512191</v>
      </c>
      <c r="O20" s="26">
        <v>6.1475154422764051</v>
      </c>
      <c r="P20" s="26">
        <v>9.9823740763338087</v>
      </c>
      <c r="Q20" s="27">
        <v>7.7622532712353074</v>
      </c>
      <c r="R20" s="40">
        <v>11.352613235655799</v>
      </c>
      <c r="S20" s="40">
        <v>6.9878748329884308</v>
      </c>
      <c r="T20" s="40">
        <v>9.7128997687404812</v>
      </c>
      <c r="U20" s="41">
        <v>10.738911429454465</v>
      </c>
    </row>
    <row r="21" spans="1:21" ht="13.5">
      <c r="A21" s="3">
        <v>2021</v>
      </c>
      <c r="B21" s="25">
        <v>14.649489422206903</v>
      </c>
      <c r="C21" s="26">
        <v>14.952380952380953</v>
      </c>
      <c r="D21" s="26">
        <v>9.1740002038666706</v>
      </c>
      <c r="E21" s="26">
        <v>8.6830680173661356</v>
      </c>
      <c r="F21" s="26">
        <v>11.646247007463737</v>
      </c>
      <c r="G21" s="26">
        <v>10.407350689127105</v>
      </c>
      <c r="H21" s="26">
        <v>14.757835806497262</v>
      </c>
      <c r="I21" s="26">
        <v>4.1872289516973229</v>
      </c>
      <c r="J21" s="26">
        <v>15.677749360613811</v>
      </c>
      <c r="K21" s="26">
        <v>6.325426550145651</v>
      </c>
      <c r="L21" s="26">
        <v>7.8680203045685282</v>
      </c>
      <c r="M21" s="26">
        <v>20.689655172413794</v>
      </c>
      <c r="N21" s="26">
        <v>7.0552147239263805</v>
      </c>
      <c r="O21" s="26">
        <v>6.2917884315119439</v>
      </c>
      <c r="P21" s="26">
        <v>9.9975666562380514</v>
      </c>
      <c r="Q21" s="27">
        <v>7.5075075075075075</v>
      </c>
      <c r="R21" s="40">
        <v>11.459074713934925</v>
      </c>
      <c r="S21" s="40">
        <v>6.9626028733072021</v>
      </c>
      <c r="T21" s="40">
        <v>9.8870537487939156</v>
      </c>
      <c r="U21" s="41">
        <v>10.819347498277615</v>
      </c>
    </row>
    <row r="22" spans="1:21" ht="13.5">
      <c r="A22" s="3">
        <v>2022</v>
      </c>
      <c r="B22" s="25">
        <v>14.440622784677187</v>
      </c>
      <c r="C22" s="26">
        <v>15.108783239323127</v>
      </c>
      <c r="D22" s="26">
        <v>9.0667920346552933</v>
      </c>
      <c r="E22" s="26">
        <v>8.8970552681204964</v>
      </c>
      <c r="F22" s="26">
        <v>11.694174072506701</v>
      </c>
      <c r="G22" s="26">
        <v>10.635802469135802</v>
      </c>
      <c r="H22" s="26">
        <v>14.833437828349949</v>
      </c>
      <c r="I22" s="26">
        <v>4.0641395108253899</v>
      </c>
      <c r="J22" s="26">
        <v>15.708041958041957</v>
      </c>
      <c r="K22" s="26">
        <v>6.3911376224968048</v>
      </c>
      <c r="L22" s="26">
        <v>7.8808416738907718</v>
      </c>
      <c r="M22" s="26">
        <v>20.481927710843372</v>
      </c>
      <c r="N22" s="26">
        <v>7.2507552870090635</v>
      </c>
      <c r="O22" s="26">
        <v>6.3352007919574085</v>
      </c>
      <c r="P22" s="26">
        <v>9.9129576769919296</v>
      </c>
      <c r="Q22" s="27">
        <v>7.3513967653854229</v>
      </c>
      <c r="R22" s="40">
        <v>11.487779912406486</v>
      </c>
      <c r="S22" s="40">
        <v>7.0284501932180659</v>
      </c>
      <c r="T22" s="40">
        <v>9.8967362629079663</v>
      </c>
      <c r="U22" s="41">
        <v>10.835949106636496</v>
      </c>
    </row>
    <row r="23" spans="1:21" ht="13.5">
      <c r="A23" s="3">
        <v>2023</v>
      </c>
      <c r="B23" s="25">
        <v>14.322594334618241</v>
      </c>
      <c r="C23" s="26">
        <v>14.808163265306122</v>
      </c>
      <c r="D23" s="26">
        <v>9.3230779475909831</v>
      </c>
      <c r="E23" s="26">
        <v>8.6575922274060897</v>
      </c>
      <c r="F23" s="26">
        <v>11.763046544428773</v>
      </c>
      <c r="G23" s="26">
        <v>10.802469135802468</v>
      </c>
      <c r="H23" s="26">
        <v>14.841443174518101</v>
      </c>
      <c r="I23" s="26">
        <v>4.0515653775322287</v>
      </c>
      <c r="J23" s="26">
        <v>15.773889636608345</v>
      </c>
      <c r="K23" s="26">
        <v>6.4502164502164501</v>
      </c>
      <c r="L23" s="26">
        <v>7.7887895146778394</v>
      </c>
      <c r="M23" s="26">
        <v>21.25</v>
      </c>
      <c r="N23" s="26">
        <v>7.1856287425149699</v>
      </c>
      <c r="O23" s="26">
        <v>6.3378396150504308</v>
      </c>
      <c r="P23" s="26">
        <v>9.8576907911244938</v>
      </c>
      <c r="Q23" s="27">
        <v>7.271971743195512</v>
      </c>
      <c r="R23" s="40">
        <v>11.444408780486111</v>
      </c>
      <c r="S23" s="40">
        <v>6.9461695501240017</v>
      </c>
      <c r="T23" s="40">
        <v>10.096956285280273</v>
      </c>
      <c r="U23" s="41">
        <v>10.79180379019472</v>
      </c>
    </row>
    <row r="24" spans="1:21" ht="13.5">
      <c r="A24" s="3">
        <v>2024</v>
      </c>
      <c r="B24" s="25">
        <v>14.102484000821157</v>
      </c>
      <c r="C24" s="26">
        <v>15.169561621174525</v>
      </c>
      <c r="D24" s="26">
        <v>9.5060150129478487</v>
      </c>
      <c r="E24" s="26">
        <v>8.7941499784925679</v>
      </c>
      <c r="F24" s="26">
        <v>11.660382628124564</v>
      </c>
      <c r="G24" s="26">
        <v>10.748466257668712</v>
      </c>
      <c r="H24" s="26">
        <v>14.865499406009603</v>
      </c>
      <c r="I24" s="26">
        <v>4.0293040293040292</v>
      </c>
      <c r="J24" s="26">
        <v>15.735226752175903</v>
      </c>
      <c r="K24" s="26">
        <v>6.4388961892247041</v>
      </c>
      <c r="L24" s="26">
        <v>7.9523953163133791</v>
      </c>
      <c r="M24" s="26">
        <v>21.25</v>
      </c>
      <c r="N24" s="26">
        <v>7.1641791044776122</v>
      </c>
      <c r="O24" s="26">
        <v>6.300087269385334</v>
      </c>
      <c r="P24" s="26">
        <v>9.8164405426975261</v>
      </c>
      <c r="Q24" s="27">
        <v>7.3452256033578172</v>
      </c>
      <c r="R24" s="40">
        <v>11.475316601818429</v>
      </c>
      <c r="S24" s="40">
        <v>6.9698686631903151</v>
      </c>
      <c r="T24" s="40">
        <v>10.167136080640379</v>
      </c>
      <c r="U24" s="41">
        <v>10.816206758522627</v>
      </c>
    </row>
    <row r="25" spans="1:21" ht="13.5">
      <c r="A25" s="3">
        <v>2025</v>
      </c>
      <c r="B25" s="25">
        <v>14.060918706395478</v>
      </c>
      <c r="C25" s="26">
        <v>14.465153970826581</v>
      </c>
      <c r="D25" s="26">
        <v>9.6490945932906627</v>
      </c>
      <c r="E25" s="26">
        <v>8.4634192213654309</v>
      </c>
      <c r="F25" s="26">
        <v>11.526780784097184</v>
      </c>
      <c r="G25" s="26">
        <v>10.670713201820941</v>
      </c>
      <c r="H25" s="26">
        <v>14.84286195741149</v>
      </c>
      <c r="I25" s="26">
        <v>3.9956411187795133</v>
      </c>
      <c r="J25" s="26">
        <v>15.726256983240223</v>
      </c>
      <c r="K25" s="26">
        <v>6.3764291996481974</v>
      </c>
      <c r="L25" s="26">
        <v>7.8431372549019605</v>
      </c>
      <c r="M25" s="26">
        <v>20</v>
      </c>
      <c r="N25" s="26">
        <v>7.1005917159763312</v>
      </c>
      <c r="O25" s="26">
        <v>6.2393352654268561</v>
      </c>
      <c r="P25" s="26">
        <v>9.8488720157698761</v>
      </c>
      <c r="Q25" s="27">
        <v>7.3886426008021955</v>
      </c>
      <c r="R25" s="40">
        <v>11.310507237238113</v>
      </c>
      <c r="S25" s="40">
        <v>6.8778346433500843</v>
      </c>
      <c r="T25" s="40">
        <v>10.204342273307791</v>
      </c>
      <c r="U25" s="41">
        <v>10.669140348118441</v>
      </c>
    </row>
    <row r="26" spans="1:21" ht="13.5">
      <c r="A26" s="3">
        <v>2026</v>
      </c>
      <c r="B26" s="25">
        <v>14.109062151766778</v>
      </c>
      <c r="C26" s="26">
        <v>14.8371335504886</v>
      </c>
      <c r="D26" s="26">
        <v>9.3964356187552855</v>
      </c>
      <c r="E26" s="26">
        <v>8.9965397923875425</v>
      </c>
      <c r="F26" s="26">
        <v>11.454046639231825</v>
      </c>
      <c r="G26" s="26">
        <v>10.592145015105741</v>
      </c>
      <c r="H26" s="26">
        <v>14.842503574017686</v>
      </c>
      <c r="I26" s="26">
        <v>3.9334129381189857</v>
      </c>
      <c r="J26" s="26">
        <v>15.610098176718093</v>
      </c>
      <c r="K26" s="26">
        <v>6.3792344918609762</v>
      </c>
      <c r="L26" s="26">
        <v>7.9022380266982752</v>
      </c>
      <c r="M26" s="26">
        <v>20</v>
      </c>
      <c r="N26" s="26">
        <v>7.2463768115942031</v>
      </c>
      <c r="O26" s="26">
        <v>6.0998493541242897</v>
      </c>
      <c r="P26" s="26">
        <v>9.7242327735958316</v>
      </c>
      <c r="Q26" s="27">
        <v>7.6986527357712404</v>
      </c>
      <c r="R26" s="40">
        <v>11.370622700895515</v>
      </c>
      <c r="S26" s="40">
        <v>7.0430307077128766</v>
      </c>
      <c r="T26" s="40">
        <v>10.020262879480697</v>
      </c>
      <c r="U26" s="41">
        <v>10.719291079567368</v>
      </c>
    </row>
    <row r="27" spans="1:21" ht="13.5">
      <c r="A27" s="3">
        <v>2027</v>
      </c>
      <c r="B27" s="25">
        <v>14.159707065423259</v>
      </c>
      <c r="C27" s="26">
        <v>14.318181818181818</v>
      </c>
      <c r="D27" s="26">
        <v>9.5422784498414757</v>
      </c>
      <c r="E27" s="26">
        <v>8.6023452709738759</v>
      </c>
      <c r="F27" s="26">
        <v>11.389987723366525</v>
      </c>
      <c r="G27" s="26">
        <v>10.606334841628959</v>
      </c>
      <c r="H27" s="26">
        <v>14.87261816960374</v>
      </c>
      <c r="I27" s="26">
        <v>3.8382453735435229</v>
      </c>
      <c r="J27" s="26">
        <v>15.528913963328632</v>
      </c>
      <c r="K27" s="26">
        <v>6.4402293780326421</v>
      </c>
      <c r="L27" s="26">
        <v>7.8799988742858753</v>
      </c>
      <c r="M27" s="26">
        <v>20</v>
      </c>
      <c r="N27" s="26">
        <v>7.1428571428571432</v>
      </c>
      <c r="O27" s="26">
        <v>5.9990950736101638</v>
      </c>
      <c r="P27" s="26">
        <v>9.498097481427795</v>
      </c>
      <c r="Q27" s="27">
        <v>8.4836830496012663</v>
      </c>
      <c r="R27" s="40">
        <v>11.289408229250204</v>
      </c>
      <c r="S27" s="40">
        <v>7.0198832470935599</v>
      </c>
      <c r="T27" s="40">
        <v>10.095224584611564</v>
      </c>
      <c r="U27" s="41">
        <v>10.650446066457603</v>
      </c>
    </row>
    <row r="28" spans="1:21" ht="13.5">
      <c r="A28" s="3">
        <v>2028</v>
      </c>
      <c r="B28" s="25">
        <v>14.127089819497183</v>
      </c>
      <c r="C28" s="26">
        <v>14.719740048740862</v>
      </c>
      <c r="D28" s="26">
        <v>9.4236381322957197</v>
      </c>
      <c r="E28" s="26">
        <v>8.6229769169540997</v>
      </c>
      <c r="F28" s="26">
        <v>11.365183067918878</v>
      </c>
      <c r="G28" s="26">
        <v>10.506746626686656</v>
      </c>
      <c r="H28" s="26">
        <v>14.817732027807981</v>
      </c>
      <c r="I28" s="26">
        <v>3.8193513803269901</v>
      </c>
      <c r="J28" s="26">
        <v>15.481132075471697</v>
      </c>
      <c r="K28" s="26">
        <v>6.4119455423803249</v>
      </c>
      <c r="L28" s="26">
        <v>7.887323943661972</v>
      </c>
      <c r="M28" s="26">
        <v>20</v>
      </c>
      <c r="N28" s="26">
        <v>7.042253521126761</v>
      </c>
      <c r="O28" s="26">
        <v>5.9502253730869814</v>
      </c>
      <c r="P28" s="26">
        <v>9.6104085425853718</v>
      </c>
      <c r="Q28" s="27">
        <v>8.6690169334797442</v>
      </c>
      <c r="R28" s="40">
        <v>11.340131862911488</v>
      </c>
      <c r="S28" s="40">
        <v>7.0018941588882377</v>
      </c>
      <c r="T28" s="40">
        <v>9.9915668154186719</v>
      </c>
      <c r="U28" s="41">
        <v>10.677312424425139</v>
      </c>
    </row>
    <row r="29" spans="1:21" ht="13.5">
      <c r="A29" s="3">
        <v>2029</v>
      </c>
      <c r="B29" s="25">
        <v>14.189012101329428</v>
      </c>
      <c r="C29" s="26">
        <v>14.455284552845528</v>
      </c>
      <c r="D29" s="26">
        <v>9.6975574277228915</v>
      </c>
      <c r="E29" s="26">
        <v>8.8016547110856838</v>
      </c>
      <c r="F29" s="26">
        <v>11.471355955488391</v>
      </c>
      <c r="G29" s="26">
        <v>10.628398791540786</v>
      </c>
      <c r="H29" s="26">
        <v>14.900305435235071</v>
      </c>
      <c r="I29" s="26">
        <v>3.8934013559777134</v>
      </c>
      <c r="J29" s="26">
        <v>15.579952267303105</v>
      </c>
      <c r="K29" s="26">
        <v>6.3961182179091312</v>
      </c>
      <c r="L29" s="26">
        <v>7.6127104068570786</v>
      </c>
      <c r="M29" s="26">
        <v>18.75</v>
      </c>
      <c r="N29" s="26">
        <v>7.042253521126761</v>
      </c>
      <c r="O29" s="26">
        <v>5.9938088109618253</v>
      </c>
      <c r="P29" s="26">
        <v>9.6467490675053025</v>
      </c>
      <c r="Q29" s="27">
        <v>8.6435403941454414</v>
      </c>
      <c r="R29" s="40">
        <v>11.288130800646448</v>
      </c>
      <c r="S29" s="40">
        <v>7.057119546651772</v>
      </c>
      <c r="T29" s="40">
        <v>10.195857602900031</v>
      </c>
      <c r="U29" s="41">
        <v>10.655529485281662</v>
      </c>
    </row>
    <row r="30" spans="1:21" ht="13.5">
      <c r="A30" s="4">
        <v>2030</v>
      </c>
      <c r="B30" s="28">
        <v>14.195940141959401</v>
      </c>
      <c r="C30" s="29">
        <v>14.967320261437909</v>
      </c>
      <c r="D30" s="29">
        <v>9.5722405025426269</v>
      </c>
      <c r="E30" s="29">
        <v>8.9746957359250512</v>
      </c>
      <c r="F30" s="29">
        <v>11.446196024674435</v>
      </c>
      <c r="G30" s="29">
        <v>10.554216867469879</v>
      </c>
      <c r="H30" s="29">
        <v>14.84904595497358</v>
      </c>
      <c r="I30" s="29">
        <v>3.9538935799490686</v>
      </c>
      <c r="J30" s="29">
        <v>15.543893129770991</v>
      </c>
      <c r="K30" s="29">
        <v>6.3904803878360514</v>
      </c>
      <c r="L30" s="29">
        <v>7.655882269543766</v>
      </c>
      <c r="M30" s="29">
        <v>18.75</v>
      </c>
      <c r="N30" s="29">
        <v>6.983240223463687</v>
      </c>
      <c r="O30" s="29">
        <v>5.9517277552373518</v>
      </c>
      <c r="P30" s="29">
        <v>10.057163931403283</v>
      </c>
      <c r="Q30" s="30">
        <v>8.675534991324465</v>
      </c>
      <c r="R30" s="42">
        <v>11.392692949158949</v>
      </c>
      <c r="S30" s="42">
        <v>7.0790938082657586</v>
      </c>
      <c r="T30" s="42">
        <v>10.095071958133449</v>
      </c>
      <c r="U30" s="43">
        <v>10.73210611459232</v>
      </c>
    </row>
    <row r="31" spans="1:2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128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/>
      <c r="B2" s="14"/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98790</v>
      </c>
      <c r="C17" s="17">
        <v>112396</v>
      </c>
      <c r="D17" s="17">
        <v>32261</v>
      </c>
      <c r="E17" s="17">
        <v>22291</v>
      </c>
      <c r="F17" s="17">
        <v>5861</v>
      </c>
      <c r="G17" s="17">
        <v>16391</v>
      </c>
      <c r="H17" s="17">
        <v>52556</v>
      </c>
      <c r="I17" s="17">
        <v>14076</v>
      </c>
      <c r="J17" s="17">
        <v>69954</v>
      </c>
      <c r="K17" s="17">
        <v>159174</v>
      </c>
      <c r="L17" s="17">
        <v>34917</v>
      </c>
      <c r="M17" s="17">
        <v>8400</v>
      </c>
      <c r="N17" s="17">
        <v>36615</v>
      </c>
      <c r="O17" s="17">
        <v>18377</v>
      </c>
      <c r="P17" s="17">
        <v>24927</v>
      </c>
      <c r="Q17" s="22">
        <v>18446</v>
      </c>
      <c r="R17" s="9">
        <v>561114</v>
      </c>
      <c r="S17" s="9">
        <v>109805</v>
      </c>
      <c r="T17" s="9">
        <v>54513</v>
      </c>
      <c r="U17" s="10">
        <v>725432</v>
      </c>
    </row>
    <row r="18" spans="1:21" ht="13.5">
      <c r="A18" s="3">
        <v>2018</v>
      </c>
      <c r="B18" s="21">
        <v>99400</v>
      </c>
      <c r="C18" s="17">
        <v>115430</v>
      </c>
      <c r="D18" s="17">
        <v>33100</v>
      </c>
      <c r="E18" s="17">
        <v>22320</v>
      </c>
      <c r="F18" s="17">
        <v>5709</v>
      </c>
      <c r="G18" s="17">
        <v>16553</v>
      </c>
      <c r="H18" s="17">
        <v>52011</v>
      </c>
      <c r="I18" s="17">
        <v>13810</v>
      </c>
      <c r="J18" s="17">
        <v>68026</v>
      </c>
      <c r="K18" s="17">
        <v>158200</v>
      </c>
      <c r="L18" s="17">
        <v>34976</v>
      </c>
      <c r="M18" s="17">
        <v>8300</v>
      </c>
      <c r="N18" s="17">
        <v>37810</v>
      </c>
      <c r="O18" s="17">
        <v>18480</v>
      </c>
      <c r="P18" s="17">
        <v>25481</v>
      </c>
      <c r="Q18" s="22">
        <v>18600</v>
      </c>
      <c r="R18" s="9">
        <v>561824</v>
      </c>
      <c r="S18" s="9">
        <v>111020</v>
      </c>
      <c r="T18" s="9">
        <v>55362</v>
      </c>
      <c r="U18" s="10">
        <v>728206</v>
      </c>
    </row>
    <row r="19" spans="1:21" ht="13.5">
      <c r="A19" s="3">
        <v>2019</v>
      </c>
      <c r="B19" s="21">
        <v>101400</v>
      </c>
      <c r="C19" s="17">
        <v>118030</v>
      </c>
      <c r="D19" s="17">
        <v>33900</v>
      </c>
      <c r="E19" s="17">
        <v>22320</v>
      </c>
      <c r="F19" s="17">
        <v>5921</v>
      </c>
      <c r="G19" s="17">
        <v>17055</v>
      </c>
      <c r="H19" s="17">
        <v>52304</v>
      </c>
      <c r="I19" s="17">
        <v>13740</v>
      </c>
      <c r="J19" s="17">
        <v>72070</v>
      </c>
      <c r="K19" s="17">
        <v>163900</v>
      </c>
      <c r="L19" s="17">
        <v>35770</v>
      </c>
      <c r="M19" s="17">
        <v>8000</v>
      </c>
      <c r="N19" s="17">
        <v>38110</v>
      </c>
      <c r="O19" s="17">
        <v>18480</v>
      </c>
      <c r="P19" s="17">
        <v>25437</v>
      </c>
      <c r="Q19" s="22">
        <v>18800</v>
      </c>
      <c r="R19" s="9">
        <v>576911</v>
      </c>
      <c r="S19" s="9">
        <v>111450</v>
      </c>
      <c r="T19" s="9">
        <v>56876</v>
      </c>
      <c r="U19" s="10">
        <v>745237</v>
      </c>
    </row>
    <row r="20" spans="1:21" ht="13.5">
      <c r="A20" s="3">
        <v>2020</v>
      </c>
      <c r="B20" s="21">
        <v>104300</v>
      </c>
      <c r="C20" s="17">
        <v>121100</v>
      </c>
      <c r="D20" s="17">
        <v>34700</v>
      </c>
      <c r="E20" s="17">
        <v>22730</v>
      </c>
      <c r="F20" s="17">
        <v>6172</v>
      </c>
      <c r="G20" s="17">
        <v>17505</v>
      </c>
      <c r="H20" s="17">
        <v>52948</v>
      </c>
      <c r="I20" s="17">
        <v>13840</v>
      </c>
      <c r="J20" s="17">
        <v>70650</v>
      </c>
      <c r="K20" s="17">
        <v>170400</v>
      </c>
      <c r="L20" s="17">
        <v>36580</v>
      </c>
      <c r="M20" s="17">
        <v>8200</v>
      </c>
      <c r="N20" s="17">
        <v>38410</v>
      </c>
      <c r="O20" s="17">
        <v>18580</v>
      </c>
      <c r="P20" s="17">
        <v>25774</v>
      </c>
      <c r="Q20" s="22">
        <v>18600</v>
      </c>
      <c r="R20" s="9">
        <v>589952</v>
      </c>
      <c r="S20" s="9">
        <v>112160</v>
      </c>
      <c r="T20" s="9">
        <v>58377</v>
      </c>
      <c r="U20" s="10">
        <v>760489</v>
      </c>
    </row>
    <row r="21" spans="1:21" ht="13.5">
      <c r="A21" s="3">
        <v>2021</v>
      </c>
      <c r="B21" s="21">
        <v>106700</v>
      </c>
      <c r="C21" s="17">
        <v>124130</v>
      </c>
      <c r="D21" s="17">
        <v>35200</v>
      </c>
      <c r="E21" s="17">
        <v>22730</v>
      </c>
      <c r="F21" s="17">
        <v>6391</v>
      </c>
      <c r="G21" s="17">
        <v>17817</v>
      </c>
      <c r="H21" s="17">
        <v>53638</v>
      </c>
      <c r="I21" s="17">
        <v>14060</v>
      </c>
      <c r="J21" s="17">
        <v>70540</v>
      </c>
      <c r="K21" s="17">
        <v>175500</v>
      </c>
      <c r="L21" s="17">
        <v>36990</v>
      </c>
      <c r="M21" s="17">
        <v>8400</v>
      </c>
      <c r="N21" s="17">
        <v>38620</v>
      </c>
      <c r="O21" s="17">
        <v>18790</v>
      </c>
      <c r="P21" s="17">
        <v>25739</v>
      </c>
      <c r="Q21" s="22">
        <v>18400</v>
      </c>
      <c r="R21" s="9">
        <v>601637</v>
      </c>
      <c r="S21" s="9">
        <v>112600</v>
      </c>
      <c r="T21" s="9">
        <v>59408</v>
      </c>
      <c r="U21" s="10">
        <v>773645</v>
      </c>
    </row>
    <row r="22" spans="1:21" ht="13.5">
      <c r="A22" s="3">
        <v>2022</v>
      </c>
      <c r="B22" s="21">
        <v>108500</v>
      </c>
      <c r="C22" s="17">
        <v>127810</v>
      </c>
      <c r="D22" s="17">
        <v>36200</v>
      </c>
      <c r="E22" s="17">
        <v>23040</v>
      </c>
      <c r="F22" s="17">
        <v>6473</v>
      </c>
      <c r="G22" s="17">
        <v>18012</v>
      </c>
      <c r="H22" s="17">
        <v>54397</v>
      </c>
      <c r="I22" s="17">
        <v>14160</v>
      </c>
      <c r="J22" s="17">
        <v>70850</v>
      </c>
      <c r="K22" s="17">
        <v>182300</v>
      </c>
      <c r="L22" s="17">
        <v>37790</v>
      </c>
      <c r="M22" s="17">
        <v>8500</v>
      </c>
      <c r="N22" s="17">
        <v>38010</v>
      </c>
      <c r="O22" s="17">
        <v>18990</v>
      </c>
      <c r="P22" s="17">
        <v>25809</v>
      </c>
      <c r="Q22" s="22">
        <v>18300</v>
      </c>
      <c r="R22" s="9">
        <v>615956</v>
      </c>
      <c r="S22" s="9">
        <v>112500</v>
      </c>
      <c r="T22" s="9">
        <v>60685</v>
      </c>
      <c r="U22" s="10">
        <v>789141</v>
      </c>
    </row>
    <row r="23" spans="1:21" ht="13.5">
      <c r="A23" s="3">
        <v>2023</v>
      </c>
      <c r="B23" s="21">
        <v>110000</v>
      </c>
      <c r="C23" s="17">
        <v>129220</v>
      </c>
      <c r="D23" s="17">
        <v>37000</v>
      </c>
      <c r="E23" s="17">
        <v>22730</v>
      </c>
      <c r="F23" s="17">
        <v>6391</v>
      </c>
      <c r="G23" s="17">
        <v>18219</v>
      </c>
      <c r="H23" s="17">
        <v>55199</v>
      </c>
      <c r="I23" s="17">
        <v>13740</v>
      </c>
      <c r="J23" s="17">
        <v>71050</v>
      </c>
      <c r="K23" s="17">
        <v>182400</v>
      </c>
      <c r="L23" s="17">
        <v>37890</v>
      </c>
      <c r="M23" s="17">
        <v>8800</v>
      </c>
      <c r="N23" s="17">
        <v>37710</v>
      </c>
      <c r="O23" s="17">
        <v>19090</v>
      </c>
      <c r="P23" s="17">
        <v>25755</v>
      </c>
      <c r="Q23" s="22">
        <v>18090</v>
      </c>
      <c r="R23" s="9">
        <v>620314</v>
      </c>
      <c r="S23" s="9">
        <v>111360</v>
      </c>
      <c r="T23" s="9">
        <v>61610</v>
      </c>
      <c r="U23" s="10">
        <v>793284</v>
      </c>
    </row>
    <row r="24" spans="1:21" ht="13.5">
      <c r="A24" s="3">
        <v>2024</v>
      </c>
      <c r="B24" s="21">
        <v>111200</v>
      </c>
      <c r="C24" s="17">
        <v>129220</v>
      </c>
      <c r="D24" s="17">
        <v>37600</v>
      </c>
      <c r="E24" s="17">
        <v>21900</v>
      </c>
      <c r="F24" s="17">
        <v>6338</v>
      </c>
      <c r="G24" s="17">
        <v>18425</v>
      </c>
      <c r="H24" s="17">
        <v>55856</v>
      </c>
      <c r="I24" s="17">
        <v>14160</v>
      </c>
      <c r="J24" s="17">
        <v>71350</v>
      </c>
      <c r="K24" s="17">
        <v>183200</v>
      </c>
      <c r="L24" s="17">
        <v>37700</v>
      </c>
      <c r="M24" s="17">
        <v>8700</v>
      </c>
      <c r="N24" s="17">
        <v>37410</v>
      </c>
      <c r="O24" s="17">
        <v>18890</v>
      </c>
      <c r="P24" s="17">
        <v>25790</v>
      </c>
      <c r="Q24" s="22">
        <v>17990</v>
      </c>
      <c r="R24" s="9">
        <v>623016</v>
      </c>
      <c r="S24" s="9">
        <v>110350</v>
      </c>
      <c r="T24" s="9">
        <v>62363</v>
      </c>
      <c r="U24" s="10">
        <v>795729</v>
      </c>
    </row>
    <row r="25" spans="1:21" ht="13.5">
      <c r="A25" s="3">
        <v>2025</v>
      </c>
      <c r="B25" s="21">
        <v>112200</v>
      </c>
      <c r="C25" s="17">
        <v>129180</v>
      </c>
      <c r="D25" s="17">
        <v>38000</v>
      </c>
      <c r="E25" s="17">
        <v>21180</v>
      </c>
      <c r="F25" s="17">
        <v>6324</v>
      </c>
      <c r="G25" s="17">
        <v>18582</v>
      </c>
      <c r="H25" s="17">
        <v>56209</v>
      </c>
      <c r="I25" s="17">
        <v>13740</v>
      </c>
      <c r="J25" s="17">
        <v>71450</v>
      </c>
      <c r="K25" s="17">
        <v>184200</v>
      </c>
      <c r="L25" s="17">
        <v>37700</v>
      </c>
      <c r="M25" s="17">
        <v>8700</v>
      </c>
      <c r="N25" s="17">
        <v>36910</v>
      </c>
      <c r="O25" s="17">
        <v>18380</v>
      </c>
      <c r="P25" s="17">
        <v>25756</v>
      </c>
      <c r="Q25" s="22">
        <v>17790</v>
      </c>
      <c r="R25" s="9">
        <v>625395</v>
      </c>
      <c r="S25" s="9">
        <v>108000</v>
      </c>
      <c r="T25" s="9">
        <v>62906</v>
      </c>
      <c r="U25" s="10">
        <v>796301</v>
      </c>
    </row>
    <row r="26" spans="1:21" ht="13.5">
      <c r="A26" s="3">
        <v>2026</v>
      </c>
      <c r="B26" s="21">
        <v>112200</v>
      </c>
      <c r="C26" s="17">
        <v>128970</v>
      </c>
      <c r="D26" s="17">
        <v>38100</v>
      </c>
      <c r="E26" s="17">
        <v>20550</v>
      </c>
      <c r="F26" s="17">
        <v>6282</v>
      </c>
      <c r="G26" s="17">
        <v>18686</v>
      </c>
      <c r="H26" s="17">
        <v>56406</v>
      </c>
      <c r="I26" s="17">
        <v>13430</v>
      </c>
      <c r="J26" s="17">
        <v>71350</v>
      </c>
      <c r="K26" s="17">
        <v>184700</v>
      </c>
      <c r="L26" s="17">
        <v>37600</v>
      </c>
      <c r="M26" s="17">
        <v>8700</v>
      </c>
      <c r="N26" s="17">
        <v>36400</v>
      </c>
      <c r="O26" s="17">
        <v>17880</v>
      </c>
      <c r="P26" s="17">
        <v>25675</v>
      </c>
      <c r="Q26" s="22">
        <v>17600</v>
      </c>
      <c r="R26" s="9">
        <v>625601</v>
      </c>
      <c r="S26" s="9">
        <v>105860</v>
      </c>
      <c r="T26" s="9">
        <v>63068</v>
      </c>
      <c r="U26" s="10">
        <v>794529</v>
      </c>
    </row>
    <row r="27" spans="1:21" ht="13.5">
      <c r="A27" s="3">
        <v>2027</v>
      </c>
      <c r="B27" s="21">
        <v>112200</v>
      </c>
      <c r="C27" s="17">
        <v>128580</v>
      </c>
      <c r="D27" s="17">
        <v>38200</v>
      </c>
      <c r="E27" s="17">
        <v>19940</v>
      </c>
      <c r="F27" s="17">
        <v>6240</v>
      </c>
      <c r="G27" s="17">
        <v>18742</v>
      </c>
      <c r="H27" s="17">
        <v>56453</v>
      </c>
      <c r="I27" s="17">
        <v>13120</v>
      </c>
      <c r="J27" s="17">
        <v>71150</v>
      </c>
      <c r="K27" s="17">
        <v>180400</v>
      </c>
      <c r="L27" s="17">
        <v>37390</v>
      </c>
      <c r="M27" s="17">
        <v>8600</v>
      </c>
      <c r="N27" s="17">
        <v>35800</v>
      </c>
      <c r="O27" s="17">
        <v>17180</v>
      </c>
      <c r="P27" s="17">
        <v>25552</v>
      </c>
      <c r="Q27" s="22">
        <v>17290</v>
      </c>
      <c r="R27" s="9">
        <v>620325</v>
      </c>
      <c r="S27" s="9">
        <v>103330</v>
      </c>
      <c r="T27" s="9">
        <v>63182</v>
      </c>
      <c r="U27" s="10">
        <v>786837</v>
      </c>
    </row>
    <row r="28" spans="1:21" ht="13.5">
      <c r="A28" s="3">
        <v>2028</v>
      </c>
      <c r="B28" s="21">
        <v>112200</v>
      </c>
      <c r="C28" s="17">
        <v>127980</v>
      </c>
      <c r="D28" s="17">
        <v>38000</v>
      </c>
      <c r="E28" s="17">
        <v>19320</v>
      </c>
      <c r="F28" s="17">
        <v>6195</v>
      </c>
      <c r="G28" s="17">
        <v>18798</v>
      </c>
      <c r="H28" s="17">
        <v>56336</v>
      </c>
      <c r="I28" s="17">
        <v>12810</v>
      </c>
      <c r="J28" s="17">
        <v>70750</v>
      </c>
      <c r="K28" s="17">
        <v>178900</v>
      </c>
      <c r="L28" s="17">
        <v>37190</v>
      </c>
      <c r="M28" s="17">
        <v>8600</v>
      </c>
      <c r="N28" s="17">
        <v>35200</v>
      </c>
      <c r="O28" s="17">
        <v>16680</v>
      </c>
      <c r="P28" s="17">
        <v>25417</v>
      </c>
      <c r="Q28" s="22">
        <v>17090</v>
      </c>
      <c r="R28" s="9">
        <v>617373</v>
      </c>
      <c r="S28" s="9">
        <v>101100</v>
      </c>
      <c r="T28" s="9">
        <v>62993</v>
      </c>
      <c r="U28" s="10">
        <v>781466</v>
      </c>
    </row>
    <row r="29" spans="1:21" ht="13.5">
      <c r="A29" s="3">
        <v>2029</v>
      </c>
      <c r="B29" s="21">
        <v>112200</v>
      </c>
      <c r="C29" s="17">
        <v>127250</v>
      </c>
      <c r="D29" s="17">
        <v>37700</v>
      </c>
      <c r="E29" s="17">
        <v>18700</v>
      </c>
      <c r="F29" s="17">
        <v>6148</v>
      </c>
      <c r="G29" s="17">
        <v>18848</v>
      </c>
      <c r="H29" s="17">
        <v>56069</v>
      </c>
      <c r="I29" s="17">
        <v>12510</v>
      </c>
      <c r="J29" s="17">
        <v>70340</v>
      </c>
      <c r="K29" s="17">
        <v>178700</v>
      </c>
      <c r="L29" s="17">
        <v>36880</v>
      </c>
      <c r="M29" s="17">
        <v>8500</v>
      </c>
      <c r="N29" s="17">
        <v>34590</v>
      </c>
      <c r="O29" s="17">
        <v>16270</v>
      </c>
      <c r="P29" s="17">
        <v>25277</v>
      </c>
      <c r="Q29" s="22">
        <v>16690</v>
      </c>
      <c r="R29" s="9">
        <v>615216</v>
      </c>
      <c r="S29" s="9">
        <v>98760</v>
      </c>
      <c r="T29" s="9">
        <v>62696</v>
      </c>
      <c r="U29" s="10">
        <v>776672</v>
      </c>
    </row>
    <row r="30" spans="1:21" ht="13.5">
      <c r="A30" s="4">
        <v>2030</v>
      </c>
      <c r="B30" s="18">
        <v>112200</v>
      </c>
      <c r="C30" s="19">
        <v>126400</v>
      </c>
      <c r="D30" s="19">
        <v>37500</v>
      </c>
      <c r="E30" s="19">
        <v>18190</v>
      </c>
      <c r="F30" s="19">
        <v>6103</v>
      </c>
      <c r="G30" s="19">
        <v>18853</v>
      </c>
      <c r="H30" s="19">
        <v>55665</v>
      </c>
      <c r="I30" s="19">
        <v>12300</v>
      </c>
      <c r="J30" s="19">
        <v>69740</v>
      </c>
      <c r="K30" s="19">
        <v>177800</v>
      </c>
      <c r="L30" s="19">
        <v>36570</v>
      </c>
      <c r="M30" s="19">
        <v>8300</v>
      </c>
      <c r="N30" s="19">
        <v>34090</v>
      </c>
      <c r="O30" s="19">
        <v>15870</v>
      </c>
      <c r="P30" s="19">
        <v>25133</v>
      </c>
      <c r="Q30" s="20">
        <v>16380</v>
      </c>
      <c r="R30" s="11">
        <v>611808</v>
      </c>
      <c r="S30" s="11">
        <v>96830</v>
      </c>
      <c r="T30" s="11">
        <v>62456</v>
      </c>
      <c r="U30" s="12">
        <v>771094</v>
      </c>
    </row>
    <row r="31" spans="1:21" ht="12.75" customHeight="1">
      <c r="A31" s="74" t="s">
        <v>205</v>
      </c>
      <c r="B31" s="88" t="s">
        <v>245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188</v>
      </c>
      <c r="B2" s="14" t="s">
        <v>189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80970</v>
      </c>
      <c r="C17" s="17">
        <v>106784</v>
      </c>
      <c r="D17" s="17">
        <v>28751</v>
      </c>
      <c r="E17" s="17">
        <v>21521</v>
      </c>
      <c r="F17" s="17">
        <v>5739</v>
      </c>
      <c r="G17" s="17">
        <v>14739</v>
      </c>
      <c r="H17" s="17">
        <v>50164</v>
      </c>
      <c r="I17" s="17">
        <v>13635</v>
      </c>
      <c r="J17" s="17">
        <v>67371</v>
      </c>
      <c r="K17" s="17">
        <v>153547</v>
      </c>
      <c r="L17" s="17">
        <v>33600</v>
      </c>
      <c r="M17" s="17">
        <v>8063</v>
      </c>
      <c r="N17" s="17">
        <v>35072</v>
      </c>
      <c r="O17" s="17">
        <v>17818</v>
      </c>
      <c r="P17" s="17">
        <v>24238</v>
      </c>
      <c r="Q17" s="22">
        <v>16686</v>
      </c>
      <c r="R17" s="9">
        <v>524737</v>
      </c>
      <c r="S17" s="9">
        <v>104732</v>
      </c>
      <c r="T17" s="9">
        <v>49229</v>
      </c>
      <c r="U17" s="10">
        <v>678698</v>
      </c>
    </row>
    <row r="18" spans="1:21" ht="13.5">
      <c r="A18" s="3">
        <v>2018</v>
      </c>
      <c r="B18" s="21">
        <v>81500</v>
      </c>
      <c r="C18" s="17">
        <v>109860</v>
      </c>
      <c r="D18" s="17">
        <v>29600</v>
      </c>
      <c r="E18" s="17">
        <v>21600</v>
      </c>
      <c r="F18" s="17">
        <v>5572</v>
      </c>
      <c r="G18" s="17">
        <v>14883</v>
      </c>
      <c r="H18" s="17">
        <v>49687</v>
      </c>
      <c r="I18" s="17">
        <v>13400</v>
      </c>
      <c r="J18" s="17">
        <v>64884</v>
      </c>
      <c r="K18" s="17">
        <v>152500</v>
      </c>
      <c r="L18" s="17">
        <v>33628</v>
      </c>
      <c r="M18" s="17">
        <v>8000</v>
      </c>
      <c r="N18" s="17">
        <v>36300</v>
      </c>
      <c r="O18" s="17">
        <v>17900</v>
      </c>
      <c r="P18" s="17">
        <v>24772</v>
      </c>
      <c r="Q18" s="22">
        <v>16800</v>
      </c>
      <c r="R18" s="9">
        <v>524831</v>
      </c>
      <c r="S18" s="9">
        <v>106000</v>
      </c>
      <c r="T18" s="9">
        <v>50055</v>
      </c>
      <c r="U18" s="10">
        <v>680886</v>
      </c>
    </row>
    <row r="19" spans="1:21" ht="13.5">
      <c r="A19" s="3">
        <v>2019</v>
      </c>
      <c r="B19" s="21">
        <v>83300</v>
      </c>
      <c r="C19" s="17">
        <v>112310</v>
      </c>
      <c r="D19" s="17">
        <v>30200</v>
      </c>
      <c r="E19" s="17">
        <v>21600</v>
      </c>
      <c r="F19" s="17">
        <v>5795</v>
      </c>
      <c r="G19" s="17">
        <v>15358</v>
      </c>
      <c r="H19" s="17">
        <v>49977</v>
      </c>
      <c r="I19" s="17">
        <v>13300</v>
      </c>
      <c r="J19" s="17">
        <v>69000</v>
      </c>
      <c r="K19" s="17">
        <v>158100</v>
      </c>
      <c r="L19" s="17">
        <v>34400</v>
      </c>
      <c r="M19" s="17">
        <v>7700</v>
      </c>
      <c r="N19" s="17">
        <v>36600</v>
      </c>
      <c r="O19" s="17">
        <v>17900</v>
      </c>
      <c r="P19" s="17">
        <v>24727</v>
      </c>
      <c r="Q19" s="22">
        <v>17000</v>
      </c>
      <c r="R19" s="9">
        <v>539514</v>
      </c>
      <c r="S19" s="9">
        <v>106400</v>
      </c>
      <c r="T19" s="9">
        <v>51353</v>
      </c>
      <c r="U19" s="10">
        <v>697267</v>
      </c>
    </row>
    <row r="20" spans="1:21" ht="13.5">
      <c r="A20" s="3">
        <v>2020</v>
      </c>
      <c r="B20" s="21">
        <v>85800</v>
      </c>
      <c r="C20" s="17">
        <v>115260</v>
      </c>
      <c r="D20" s="17">
        <v>30900</v>
      </c>
      <c r="E20" s="17">
        <v>22000</v>
      </c>
      <c r="F20" s="17">
        <v>6046</v>
      </c>
      <c r="G20" s="17">
        <v>15778</v>
      </c>
      <c r="H20" s="17">
        <v>50611</v>
      </c>
      <c r="I20" s="17">
        <v>13400</v>
      </c>
      <c r="J20" s="17">
        <v>67700</v>
      </c>
      <c r="K20" s="17">
        <v>164400</v>
      </c>
      <c r="L20" s="17">
        <v>35200</v>
      </c>
      <c r="M20" s="17">
        <v>7900</v>
      </c>
      <c r="N20" s="17">
        <v>36900</v>
      </c>
      <c r="O20" s="17">
        <v>18000</v>
      </c>
      <c r="P20" s="17">
        <v>25068</v>
      </c>
      <c r="Q20" s="22">
        <v>16800</v>
      </c>
      <c r="R20" s="9">
        <v>551939</v>
      </c>
      <c r="S20" s="9">
        <v>107100</v>
      </c>
      <c r="T20" s="9">
        <v>52724</v>
      </c>
      <c r="U20" s="10">
        <v>711763</v>
      </c>
    </row>
    <row r="21" spans="1:21" ht="13.5">
      <c r="A21" s="3">
        <v>2021</v>
      </c>
      <c r="B21" s="21">
        <v>87900</v>
      </c>
      <c r="C21" s="17">
        <v>118140</v>
      </c>
      <c r="D21" s="17">
        <v>31500</v>
      </c>
      <c r="E21" s="17">
        <v>22000</v>
      </c>
      <c r="F21" s="17">
        <v>6265</v>
      </c>
      <c r="G21" s="17">
        <v>16070</v>
      </c>
      <c r="H21" s="17">
        <v>51286</v>
      </c>
      <c r="I21" s="17">
        <v>13600</v>
      </c>
      <c r="J21" s="17">
        <v>67600</v>
      </c>
      <c r="K21" s="17">
        <v>169300</v>
      </c>
      <c r="L21" s="17">
        <v>35600</v>
      </c>
      <c r="M21" s="17">
        <v>8100</v>
      </c>
      <c r="N21" s="17">
        <v>37100</v>
      </c>
      <c r="O21" s="17">
        <v>18200</v>
      </c>
      <c r="P21" s="17">
        <v>25029</v>
      </c>
      <c r="Q21" s="22">
        <v>16600</v>
      </c>
      <c r="R21" s="9">
        <v>562955</v>
      </c>
      <c r="S21" s="9">
        <v>107500</v>
      </c>
      <c r="T21" s="9">
        <v>53835</v>
      </c>
      <c r="U21" s="10">
        <v>724290</v>
      </c>
    </row>
    <row r="22" spans="1:21" ht="13.5">
      <c r="A22" s="3">
        <v>2022</v>
      </c>
      <c r="B22" s="21">
        <v>89400</v>
      </c>
      <c r="C22" s="17">
        <v>121650</v>
      </c>
      <c r="D22" s="17">
        <v>32400</v>
      </c>
      <c r="E22" s="17">
        <v>22300</v>
      </c>
      <c r="F22" s="17">
        <v>6347</v>
      </c>
      <c r="G22" s="17">
        <v>16250</v>
      </c>
      <c r="H22" s="17">
        <v>52023</v>
      </c>
      <c r="I22" s="17">
        <v>13700</v>
      </c>
      <c r="J22" s="17">
        <v>67900</v>
      </c>
      <c r="K22" s="17">
        <v>175900</v>
      </c>
      <c r="L22" s="17">
        <v>36400</v>
      </c>
      <c r="M22" s="17">
        <v>8200</v>
      </c>
      <c r="N22" s="17">
        <v>36500</v>
      </c>
      <c r="O22" s="17">
        <v>18400</v>
      </c>
      <c r="P22" s="17">
        <v>25102</v>
      </c>
      <c r="Q22" s="22">
        <v>16500</v>
      </c>
      <c r="R22" s="9">
        <v>576575</v>
      </c>
      <c r="S22" s="9">
        <v>107400</v>
      </c>
      <c r="T22" s="9">
        <v>54997</v>
      </c>
      <c r="U22" s="10">
        <v>738972</v>
      </c>
    </row>
    <row r="23" spans="1:21" ht="13.5">
      <c r="A23" s="3">
        <v>2023</v>
      </c>
      <c r="B23" s="21">
        <v>90600</v>
      </c>
      <c r="C23" s="17">
        <v>122950</v>
      </c>
      <c r="D23" s="17">
        <v>33100</v>
      </c>
      <c r="E23" s="17">
        <v>22000</v>
      </c>
      <c r="F23" s="17">
        <v>6265</v>
      </c>
      <c r="G23" s="17">
        <v>16439</v>
      </c>
      <c r="H23" s="17">
        <v>52796</v>
      </c>
      <c r="I23" s="17">
        <v>13300</v>
      </c>
      <c r="J23" s="17">
        <v>68100</v>
      </c>
      <c r="K23" s="17">
        <v>176000</v>
      </c>
      <c r="L23" s="17">
        <v>36500</v>
      </c>
      <c r="M23" s="17">
        <v>8500</v>
      </c>
      <c r="N23" s="17">
        <v>36200</v>
      </c>
      <c r="O23" s="17">
        <v>18500</v>
      </c>
      <c r="P23" s="17">
        <v>25048</v>
      </c>
      <c r="Q23" s="22">
        <v>16300</v>
      </c>
      <c r="R23" s="9">
        <v>580494</v>
      </c>
      <c r="S23" s="9">
        <v>106300</v>
      </c>
      <c r="T23" s="9">
        <v>55804</v>
      </c>
      <c r="U23" s="10">
        <v>742598</v>
      </c>
    </row>
    <row r="24" spans="1:21" ht="13.5">
      <c r="A24" s="3">
        <v>2024</v>
      </c>
      <c r="B24" s="21">
        <v>91600</v>
      </c>
      <c r="C24" s="17">
        <v>122940</v>
      </c>
      <c r="D24" s="17">
        <v>33600</v>
      </c>
      <c r="E24" s="17">
        <v>21200</v>
      </c>
      <c r="F24" s="17">
        <v>6212</v>
      </c>
      <c r="G24" s="17">
        <v>16632</v>
      </c>
      <c r="H24" s="17">
        <v>53427</v>
      </c>
      <c r="I24" s="17">
        <v>13700</v>
      </c>
      <c r="J24" s="17">
        <v>68300</v>
      </c>
      <c r="K24" s="17">
        <v>177100</v>
      </c>
      <c r="L24" s="17">
        <v>36300</v>
      </c>
      <c r="M24" s="17">
        <v>8400</v>
      </c>
      <c r="N24" s="17">
        <v>35900</v>
      </c>
      <c r="O24" s="17">
        <v>18300</v>
      </c>
      <c r="P24" s="17">
        <v>25085</v>
      </c>
      <c r="Q24" s="22">
        <v>16200</v>
      </c>
      <c r="R24" s="9">
        <v>583152</v>
      </c>
      <c r="S24" s="9">
        <v>105300</v>
      </c>
      <c r="T24" s="9">
        <v>56444</v>
      </c>
      <c r="U24" s="10">
        <v>744896</v>
      </c>
    </row>
    <row r="25" spans="1:21" ht="13.5">
      <c r="A25" s="3">
        <v>2025</v>
      </c>
      <c r="B25" s="21">
        <v>92400</v>
      </c>
      <c r="C25" s="17">
        <v>122910</v>
      </c>
      <c r="D25" s="17">
        <v>34000</v>
      </c>
      <c r="E25" s="17">
        <v>20500</v>
      </c>
      <c r="F25" s="17">
        <v>6198</v>
      </c>
      <c r="G25" s="17">
        <v>16775</v>
      </c>
      <c r="H25" s="17">
        <v>53761</v>
      </c>
      <c r="I25" s="17">
        <v>13300</v>
      </c>
      <c r="J25" s="17">
        <v>68400</v>
      </c>
      <c r="K25" s="17">
        <v>178000</v>
      </c>
      <c r="L25" s="17">
        <v>36300</v>
      </c>
      <c r="M25" s="17">
        <v>8400</v>
      </c>
      <c r="N25" s="17">
        <v>35400</v>
      </c>
      <c r="O25" s="17">
        <v>17800</v>
      </c>
      <c r="P25" s="17">
        <v>25050</v>
      </c>
      <c r="Q25" s="22">
        <v>16000</v>
      </c>
      <c r="R25" s="9">
        <v>585221</v>
      </c>
      <c r="S25" s="9">
        <v>103000</v>
      </c>
      <c r="T25" s="9">
        <v>56973</v>
      </c>
      <c r="U25" s="10">
        <v>745194</v>
      </c>
    </row>
    <row r="26" spans="1:21" ht="13.5">
      <c r="A26" s="3">
        <v>2026</v>
      </c>
      <c r="B26" s="21">
        <v>92400</v>
      </c>
      <c r="C26" s="17">
        <v>122710</v>
      </c>
      <c r="D26" s="17">
        <v>34100</v>
      </c>
      <c r="E26" s="17">
        <v>19900</v>
      </c>
      <c r="F26" s="17">
        <v>6156</v>
      </c>
      <c r="G26" s="17">
        <v>16872</v>
      </c>
      <c r="H26" s="17">
        <v>53939</v>
      </c>
      <c r="I26" s="17">
        <v>13000</v>
      </c>
      <c r="J26" s="17">
        <v>68300</v>
      </c>
      <c r="K26" s="17">
        <v>178400</v>
      </c>
      <c r="L26" s="17">
        <v>36200</v>
      </c>
      <c r="M26" s="17">
        <v>8400</v>
      </c>
      <c r="N26" s="17">
        <v>34900</v>
      </c>
      <c r="O26" s="17">
        <v>17300</v>
      </c>
      <c r="P26" s="17">
        <v>24970</v>
      </c>
      <c r="Q26" s="22">
        <v>15800</v>
      </c>
      <c r="R26" s="9">
        <v>585319</v>
      </c>
      <c r="S26" s="9">
        <v>100900</v>
      </c>
      <c r="T26" s="9">
        <v>57128</v>
      </c>
      <c r="U26" s="10">
        <v>743347</v>
      </c>
    </row>
    <row r="27" spans="1:21" ht="13.5">
      <c r="A27" s="3">
        <v>2027</v>
      </c>
      <c r="B27" s="21">
        <v>92400</v>
      </c>
      <c r="C27" s="17">
        <v>122330</v>
      </c>
      <c r="D27" s="17">
        <v>34200</v>
      </c>
      <c r="E27" s="17">
        <v>19300</v>
      </c>
      <c r="F27" s="17">
        <v>6114</v>
      </c>
      <c r="G27" s="17">
        <v>16919</v>
      </c>
      <c r="H27" s="17">
        <v>53974</v>
      </c>
      <c r="I27" s="17">
        <v>12700</v>
      </c>
      <c r="J27" s="17">
        <v>68200</v>
      </c>
      <c r="K27" s="17">
        <v>174400</v>
      </c>
      <c r="L27" s="17">
        <v>36000</v>
      </c>
      <c r="M27" s="17">
        <v>8300</v>
      </c>
      <c r="N27" s="17">
        <v>34400</v>
      </c>
      <c r="O27" s="17">
        <v>16600</v>
      </c>
      <c r="P27" s="17">
        <v>24849</v>
      </c>
      <c r="Q27" s="22">
        <v>15500</v>
      </c>
      <c r="R27" s="9">
        <v>580453</v>
      </c>
      <c r="S27" s="9">
        <v>98500</v>
      </c>
      <c r="T27" s="9">
        <v>57233</v>
      </c>
      <c r="U27" s="10">
        <v>736186</v>
      </c>
    </row>
    <row r="28" spans="1:21" ht="13.5">
      <c r="A28" s="3">
        <v>2028</v>
      </c>
      <c r="B28" s="21">
        <v>92400</v>
      </c>
      <c r="C28" s="17">
        <v>121770</v>
      </c>
      <c r="D28" s="17">
        <v>33900</v>
      </c>
      <c r="E28" s="17">
        <v>18700</v>
      </c>
      <c r="F28" s="17">
        <v>6069</v>
      </c>
      <c r="G28" s="17">
        <v>16967</v>
      </c>
      <c r="H28" s="17">
        <v>53850</v>
      </c>
      <c r="I28" s="17">
        <v>12400</v>
      </c>
      <c r="J28" s="17">
        <v>67800</v>
      </c>
      <c r="K28" s="17">
        <v>172900</v>
      </c>
      <c r="L28" s="17">
        <v>35800</v>
      </c>
      <c r="M28" s="17">
        <v>8300</v>
      </c>
      <c r="N28" s="17">
        <v>33800</v>
      </c>
      <c r="O28" s="17">
        <v>16100</v>
      </c>
      <c r="P28" s="17">
        <v>24717</v>
      </c>
      <c r="Q28" s="22">
        <v>15300</v>
      </c>
      <c r="R28" s="9">
        <v>577537</v>
      </c>
      <c r="S28" s="9">
        <v>96300</v>
      </c>
      <c r="T28" s="9">
        <v>56936</v>
      </c>
      <c r="U28" s="10">
        <v>730773</v>
      </c>
    </row>
    <row r="29" spans="1:21" ht="13.5">
      <c r="A29" s="3">
        <v>2029</v>
      </c>
      <c r="B29" s="21">
        <v>92400</v>
      </c>
      <c r="C29" s="17">
        <v>121070</v>
      </c>
      <c r="D29" s="17">
        <v>33600</v>
      </c>
      <c r="E29" s="17">
        <v>18100</v>
      </c>
      <c r="F29" s="17">
        <v>6022</v>
      </c>
      <c r="G29" s="17">
        <v>17015</v>
      </c>
      <c r="H29" s="17">
        <v>53579</v>
      </c>
      <c r="I29" s="17">
        <v>12100</v>
      </c>
      <c r="J29" s="17">
        <v>67400</v>
      </c>
      <c r="K29" s="17">
        <v>172700</v>
      </c>
      <c r="L29" s="17">
        <v>35500</v>
      </c>
      <c r="M29" s="17">
        <v>8200</v>
      </c>
      <c r="N29" s="17">
        <v>33200</v>
      </c>
      <c r="O29" s="17">
        <v>15700</v>
      </c>
      <c r="P29" s="17">
        <v>24579</v>
      </c>
      <c r="Q29" s="22">
        <v>15000</v>
      </c>
      <c r="R29" s="9">
        <v>575428</v>
      </c>
      <c r="S29" s="9">
        <v>94100</v>
      </c>
      <c r="T29" s="9">
        <v>56637</v>
      </c>
      <c r="U29" s="10">
        <v>726165</v>
      </c>
    </row>
    <row r="30" spans="1:21" ht="13.5">
      <c r="A30" s="4">
        <v>2030</v>
      </c>
      <c r="B30" s="18">
        <v>92400</v>
      </c>
      <c r="C30" s="19">
        <v>120270</v>
      </c>
      <c r="D30" s="19">
        <v>33400</v>
      </c>
      <c r="E30" s="19">
        <v>17600</v>
      </c>
      <c r="F30" s="19">
        <v>5977</v>
      </c>
      <c r="G30" s="19">
        <v>17015</v>
      </c>
      <c r="H30" s="19">
        <v>53179</v>
      </c>
      <c r="I30" s="19">
        <v>11900</v>
      </c>
      <c r="J30" s="19">
        <v>66800</v>
      </c>
      <c r="K30" s="19">
        <v>172000</v>
      </c>
      <c r="L30" s="19">
        <v>35200</v>
      </c>
      <c r="M30" s="19">
        <v>8000</v>
      </c>
      <c r="N30" s="19">
        <v>32700</v>
      </c>
      <c r="O30" s="19">
        <v>15300</v>
      </c>
      <c r="P30" s="19">
        <v>24438</v>
      </c>
      <c r="Q30" s="20">
        <v>14700</v>
      </c>
      <c r="R30" s="11">
        <v>572287</v>
      </c>
      <c r="S30" s="11">
        <v>92200</v>
      </c>
      <c r="T30" s="11">
        <v>56392</v>
      </c>
      <c r="U30" s="12">
        <v>720879</v>
      </c>
    </row>
    <row r="31" spans="1:21" ht="12.75" customHeight="1">
      <c r="A31" s="74" t="s">
        <v>205</v>
      </c>
      <c r="B31" s="88" t="s">
        <v>245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130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191</v>
      </c>
      <c r="B2" s="14" t="s">
        <v>34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12084</v>
      </c>
      <c r="C17" s="17">
        <v>0</v>
      </c>
      <c r="D17" s="17">
        <v>2376</v>
      </c>
      <c r="E17" s="17">
        <v>121</v>
      </c>
      <c r="F17" s="17">
        <v>0</v>
      </c>
      <c r="G17" s="17">
        <v>1079</v>
      </c>
      <c r="H17" s="17">
        <v>765</v>
      </c>
      <c r="I17" s="17">
        <v>0</v>
      </c>
      <c r="J17" s="17">
        <v>261</v>
      </c>
      <c r="K17" s="17">
        <v>300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1367</v>
      </c>
      <c r="R17" s="9">
        <v>13410</v>
      </c>
      <c r="S17" s="9">
        <v>1488</v>
      </c>
      <c r="T17" s="9">
        <v>3455</v>
      </c>
      <c r="U17" s="10">
        <v>18353</v>
      </c>
    </row>
    <row r="18" spans="1:21" ht="13.5">
      <c r="A18" s="3">
        <v>2018</v>
      </c>
      <c r="B18" s="21">
        <v>12200</v>
      </c>
      <c r="C18" s="17">
        <v>0</v>
      </c>
      <c r="D18" s="17">
        <v>2400</v>
      </c>
      <c r="E18" s="17">
        <v>120</v>
      </c>
      <c r="F18" s="17">
        <v>0</v>
      </c>
      <c r="G18" s="17">
        <v>1094</v>
      </c>
      <c r="H18" s="17">
        <v>747</v>
      </c>
      <c r="I18" s="17">
        <v>0</v>
      </c>
      <c r="J18" s="17">
        <v>260</v>
      </c>
      <c r="K18" s="17">
        <v>300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1400</v>
      </c>
      <c r="R18" s="9">
        <v>13507</v>
      </c>
      <c r="S18" s="9">
        <v>1520</v>
      </c>
      <c r="T18" s="9">
        <v>3494</v>
      </c>
      <c r="U18" s="10">
        <v>18521</v>
      </c>
    </row>
    <row r="19" spans="1:21" ht="13.5">
      <c r="A19" s="3">
        <v>2019</v>
      </c>
      <c r="B19" s="21">
        <v>12400</v>
      </c>
      <c r="C19" s="17">
        <v>0</v>
      </c>
      <c r="D19" s="17">
        <v>2500</v>
      </c>
      <c r="E19" s="17">
        <v>120</v>
      </c>
      <c r="F19" s="17">
        <v>0</v>
      </c>
      <c r="G19" s="17">
        <v>1116</v>
      </c>
      <c r="H19" s="17">
        <v>751</v>
      </c>
      <c r="I19" s="17">
        <v>0</v>
      </c>
      <c r="J19" s="17">
        <v>270</v>
      </c>
      <c r="K19" s="17">
        <v>300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1400</v>
      </c>
      <c r="R19" s="9">
        <v>13721</v>
      </c>
      <c r="S19" s="9">
        <v>1520</v>
      </c>
      <c r="T19" s="9">
        <v>3616</v>
      </c>
      <c r="U19" s="10">
        <v>18857</v>
      </c>
    </row>
    <row r="20" spans="1:21" ht="13.5">
      <c r="A20" s="3">
        <v>2020</v>
      </c>
      <c r="B20" s="21">
        <v>12800</v>
      </c>
      <c r="C20" s="17">
        <v>0</v>
      </c>
      <c r="D20" s="17">
        <v>2600</v>
      </c>
      <c r="E20" s="17">
        <v>120</v>
      </c>
      <c r="F20" s="17">
        <v>0</v>
      </c>
      <c r="G20" s="17">
        <v>1137</v>
      </c>
      <c r="H20" s="17">
        <v>761</v>
      </c>
      <c r="I20" s="17">
        <v>0</v>
      </c>
      <c r="J20" s="17">
        <v>260</v>
      </c>
      <c r="K20" s="17">
        <v>300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1400</v>
      </c>
      <c r="R20" s="9">
        <v>14121</v>
      </c>
      <c r="S20" s="9">
        <v>1520</v>
      </c>
      <c r="T20" s="9">
        <v>3737</v>
      </c>
      <c r="U20" s="10">
        <v>19378</v>
      </c>
    </row>
    <row r="21" spans="1:21" ht="13.5">
      <c r="A21" s="3">
        <v>2021</v>
      </c>
      <c r="B21" s="21">
        <v>13100</v>
      </c>
      <c r="C21" s="17">
        <v>0</v>
      </c>
      <c r="D21" s="17">
        <v>2600</v>
      </c>
      <c r="E21" s="17">
        <v>120</v>
      </c>
      <c r="F21" s="17">
        <v>0</v>
      </c>
      <c r="G21" s="17">
        <v>1149</v>
      </c>
      <c r="H21" s="17">
        <v>771</v>
      </c>
      <c r="I21" s="17">
        <v>0</v>
      </c>
      <c r="J21" s="17">
        <v>260</v>
      </c>
      <c r="K21" s="17">
        <v>300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1400</v>
      </c>
      <c r="R21" s="9">
        <v>14431</v>
      </c>
      <c r="S21" s="9">
        <v>1520</v>
      </c>
      <c r="T21" s="9">
        <v>3749</v>
      </c>
      <c r="U21" s="10">
        <v>19700</v>
      </c>
    </row>
    <row r="22" spans="1:21" ht="13.5">
      <c r="A22" s="3">
        <v>2022</v>
      </c>
      <c r="B22" s="21">
        <v>13300</v>
      </c>
      <c r="C22" s="17">
        <v>0</v>
      </c>
      <c r="D22" s="17">
        <v>2700</v>
      </c>
      <c r="E22" s="17">
        <v>120</v>
      </c>
      <c r="F22" s="17">
        <v>0</v>
      </c>
      <c r="G22" s="17">
        <v>1159</v>
      </c>
      <c r="H22" s="17">
        <v>782</v>
      </c>
      <c r="I22" s="17">
        <v>0</v>
      </c>
      <c r="J22" s="17">
        <v>260</v>
      </c>
      <c r="K22" s="17">
        <v>300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1400</v>
      </c>
      <c r="R22" s="9">
        <v>14642</v>
      </c>
      <c r="S22" s="9">
        <v>1520</v>
      </c>
      <c r="T22" s="9">
        <v>3859</v>
      </c>
      <c r="U22" s="10">
        <v>20021</v>
      </c>
    </row>
    <row r="23" spans="1:21" ht="13.5">
      <c r="A23" s="3">
        <v>2023</v>
      </c>
      <c r="B23" s="21">
        <v>13500</v>
      </c>
      <c r="C23" s="17">
        <v>0</v>
      </c>
      <c r="D23" s="17">
        <v>2700</v>
      </c>
      <c r="E23" s="17">
        <v>120</v>
      </c>
      <c r="F23" s="17">
        <v>0</v>
      </c>
      <c r="G23" s="17">
        <v>1170</v>
      </c>
      <c r="H23" s="17">
        <v>793</v>
      </c>
      <c r="I23" s="17">
        <v>0</v>
      </c>
      <c r="J23" s="17">
        <v>260</v>
      </c>
      <c r="K23" s="17">
        <v>300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1400</v>
      </c>
      <c r="R23" s="9">
        <v>14853</v>
      </c>
      <c r="S23" s="9">
        <v>1520</v>
      </c>
      <c r="T23" s="9">
        <v>3870</v>
      </c>
      <c r="U23" s="10">
        <v>20243</v>
      </c>
    </row>
    <row r="24" spans="1:21" ht="13.5">
      <c r="A24" s="3">
        <v>2024</v>
      </c>
      <c r="B24" s="21">
        <v>13700</v>
      </c>
      <c r="C24" s="17">
        <v>0</v>
      </c>
      <c r="D24" s="17">
        <v>2800</v>
      </c>
      <c r="E24" s="17">
        <v>120</v>
      </c>
      <c r="F24" s="17">
        <v>0</v>
      </c>
      <c r="G24" s="17">
        <v>1179</v>
      </c>
      <c r="H24" s="17">
        <v>803</v>
      </c>
      <c r="I24" s="17">
        <v>0</v>
      </c>
      <c r="J24" s="17">
        <v>260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1400</v>
      </c>
      <c r="R24" s="9">
        <v>14763</v>
      </c>
      <c r="S24" s="9">
        <v>1520</v>
      </c>
      <c r="T24" s="9">
        <v>3979</v>
      </c>
      <c r="U24" s="10">
        <v>20262</v>
      </c>
    </row>
    <row r="25" spans="1:21" ht="13.5">
      <c r="A25" s="3">
        <v>2025</v>
      </c>
      <c r="B25" s="21">
        <v>13800</v>
      </c>
      <c r="C25" s="17">
        <v>0</v>
      </c>
      <c r="D25" s="17">
        <v>2800</v>
      </c>
      <c r="E25" s="17">
        <v>110</v>
      </c>
      <c r="F25" s="17">
        <v>0</v>
      </c>
      <c r="G25" s="17">
        <v>1187</v>
      </c>
      <c r="H25" s="17">
        <v>808</v>
      </c>
      <c r="I25" s="17">
        <v>0</v>
      </c>
      <c r="J25" s="17">
        <v>260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1400</v>
      </c>
      <c r="R25" s="9">
        <v>14868</v>
      </c>
      <c r="S25" s="9">
        <v>1510</v>
      </c>
      <c r="T25" s="9">
        <v>3987</v>
      </c>
      <c r="U25" s="10">
        <v>20365</v>
      </c>
    </row>
    <row r="26" spans="1:21" ht="13.5">
      <c r="A26" s="3">
        <v>2026</v>
      </c>
      <c r="B26" s="21">
        <v>13800</v>
      </c>
      <c r="C26" s="17">
        <v>0</v>
      </c>
      <c r="D26" s="17">
        <v>2800</v>
      </c>
      <c r="E26" s="17">
        <v>110</v>
      </c>
      <c r="F26" s="17">
        <v>0</v>
      </c>
      <c r="G26" s="17">
        <v>1190</v>
      </c>
      <c r="H26" s="17">
        <v>811</v>
      </c>
      <c r="I26" s="17">
        <v>0</v>
      </c>
      <c r="J26" s="17">
        <v>260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1400</v>
      </c>
      <c r="R26" s="9">
        <v>14871</v>
      </c>
      <c r="S26" s="9">
        <v>1510</v>
      </c>
      <c r="T26" s="9">
        <v>3990</v>
      </c>
      <c r="U26" s="10">
        <v>20371</v>
      </c>
    </row>
    <row r="27" spans="1:21" ht="13.5">
      <c r="A27" s="3">
        <v>2027</v>
      </c>
      <c r="B27" s="21">
        <v>13800</v>
      </c>
      <c r="C27" s="17">
        <v>0</v>
      </c>
      <c r="D27" s="17">
        <v>2800</v>
      </c>
      <c r="E27" s="17">
        <v>110</v>
      </c>
      <c r="F27" s="17">
        <v>0</v>
      </c>
      <c r="G27" s="17">
        <v>1194</v>
      </c>
      <c r="H27" s="17">
        <v>811</v>
      </c>
      <c r="I27" s="17">
        <v>0</v>
      </c>
      <c r="J27" s="17">
        <v>260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1400</v>
      </c>
      <c r="R27" s="9">
        <v>14871</v>
      </c>
      <c r="S27" s="9">
        <v>1510</v>
      </c>
      <c r="T27" s="9">
        <v>3994</v>
      </c>
      <c r="U27" s="10">
        <v>20375</v>
      </c>
    </row>
    <row r="28" spans="1:21" ht="13.5">
      <c r="A28" s="3">
        <v>2028</v>
      </c>
      <c r="B28" s="21">
        <v>13800</v>
      </c>
      <c r="C28" s="17">
        <v>0</v>
      </c>
      <c r="D28" s="17">
        <v>2800</v>
      </c>
      <c r="E28" s="17">
        <v>100</v>
      </c>
      <c r="F28" s="17">
        <v>0</v>
      </c>
      <c r="G28" s="17">
        <v>1196</v>
      </c>
      <c r="H28" s="17">
        <v>809</v>
      </c>
      <c r="I28" s="17">
        <v>0</v>
      </c>
      <c r="J28" s="17">
        <v>260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1400</v>
      </c>
      <c r="R28" s="9">
        <v>14869</v>
      </c>
      <c r="S28" s="9">
        <v>1500</v>
      </c>
      <c r="T28" s="9">
        <v>3996</v>
      </c>
      <c r="U28" s="10">
        <v>20365</v>
      </c>
    </row>
    <row r="29" spans="1:21" ht="13.5">
      <c r="A29" s="3">
        <v>2029</v>
      </c>
      <c r="B29" s="21">
        <v>13800</v>
      </c>
      <c r="C29" s="17">
        <v>0</v>
      </c>
      <c r="D29" s="17">
        <v>2800</v>
      </c>
      <c r="E29" s="17">
        <v>100</v>
      </c>
      <c r="F29" s="17">
        <v>0</v>
      </c>
      <c r="G29" s="17">
        <v>1198</v>
      </c>
      <c r="H29" s="17">
        <v>805</v>
      </c>
      <c r="I29" s="17">
        <v>0</v>
      </c>
      <c r="J29" s="17">
        <v>260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1300</v>
      </c>
      <c r="R29" s="9">
        <v>14865</v>
      </c>
      <c r="S29" s="9">
        <v>1400</v>
      </c>
      <c r="T29" s="9">
        <v>3998</v>
      </c>
      <c r="U29" s="10">
        <v>20263</v>
      </c>
    </row>
    <row r="30" spans="1:21" ht="13.5">
      <c r="A30" s="4">
        <v>2030</v>
      </c>
      <c r="B30" s="18">
        <v>13800</v>
      </c>
      <c r="C30" s="19">
        <v>0</v>
      </c>
      <c r="D30" s="19">
        <v>2800</v>
      </c>
      <c r="E30" s="19">
        <v>100</v>
      </c>
      <c r="F30" s="19">
        <v>0</v>
      </c>
      <c r="G30" s="19">
        <v>1198</v>
      </c>
      <c r="H30" s="19">
        <v>799</v>
      </c>
      <c r="I30" s="19">
        <v>0</v>
      </c>
      <c r="J30" s="19">
        <v>260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1300</v>
      </c>
      <c r="R30" s="11">
        <v>14859</v>
      </c>
      <c r="S30" s="11">
        <v>1400</v>
      </c>
      <c r="T30" s="11">
        <v>3998</v>
      </c>
      <c r="U30" s="12">
        <v>20257</v>
      </c>
    </row>
    <row r="31" spans="1:21" ht="12.75" customHeight="1">
      <c r="A31" s="74" t="s">
        <v>203</v>
      </c>
      <c r="B31" s="88" t="s">
        <v>246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131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192</v>
      </c>
      <c r="B2" s="14" t="s">
        <v>36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1669</v>
      </c>
      <c r="C17" s="17">
        <v>662</v>
      </c>
      <c r="D17" s="17">
        <v>411</v>
      </c>
      <c r="E17" s="17">
        <v>129</v>
      </c>
      <c r="F17" s="17">
        <v>78</v>
      </c>
      <c r="G17" s="17">
        <v>268</v>
      </c>
      <c r="H17" s="17">
        <v>341</v>
      </c>
      <c r="I17" s="17">
        <v>92</v>
      </c>
      <c r="J17" s="17">
        <v>557</v>
      </c>
      <c r="K17" s="17">
        <v>1322</v>
      </c>
      <c r="L17" s="17">
        <v>227</v>
      </c>
      <c r="M17" s="17">
        <v>96</v>
      </c>
      <c r="N17" s="17">
        <v>219</v>
      </c>
      <c r="O17" s="17">
        <v>84</v>
      </c>
      <c r="P17" s="17">
        <v>348</v>
      </c>
      <c r="Q17" s="22">
        <v>117</v>
      </c>
      <c r="R17" s="9">
        <v>5222</v>
      </c>
      <c r="S17" s="9">
        <v>641</v>
      </c>
      <c r="T17" s="9">
        <v>757</v>
      </c>
      <c r="U17" s="10">
        <v>6620</v>
      </c>
    </row>
    <row r="18" spans="1:21" ht="13.5">
      <c r="A18" s="3">
        <v>2018</v>
      </c>
      <c r="B18" s="21">
        <v>1700</v>
      </c>
      <c r="C18" s="17">
        <v>710</v>
      </c>
      <c r="D18" s="17">
        <v>400</v>
      </c>
      <c r="E18" s="17">
        <v>140</v>
      </c>
      <c r="F18" s="17">
        <v>85</v>
      </c>
      <c r="G18" s="17">
        <v>271</v>
      </c>
      <c r="H18" s="17">
        <v>299</v>
      </c>
      <c r="I18" s="17">
        <v>90</v>
      </c>
      <c r="J18" s="17">
        <v>545</v>
      </c>
      <c r="K18" s="17">
        <v>1400</v>
      </c>
      <c r="L18" s="17">
        <v>228</v>
      </c>
      <c r="M18" s="17">
        <v>100</v>
      </c>
      <c r="N18" s="17">
        <v>210</v>
      </c>
      <c r="O18" s="17">
        <v>80</v>
      </c>
      <c r="P18" s="17">
        <v>377</v>
      </c>
      <c r="Q18" s="22">
        <v>120</v>
      </c>
      <c r="R18" s="9">
        <v>5359</v>
      </c>
      <c r="S18" s="9">
        <v>640</v>
      </c>
      <c r="T18" s="9">
        <v>756</v>
      </c>
      <c r="U18" s="10">
        <v>6755</v>
      </c>
    </row>
    <row r="19" spans="1:21" ht="13.5">
      <c r="A19" s="3">
        <v>2019</v>
      </c>
      <c r="B19" s="21">
        <v>1800</v>
      </c>
      <c r="C19" s="17">
        <v>730</v>
      </c>
      <c r="D19" s="17">
        <v>400</v>
      </c>
      <c r="E19" s="17">
        <v>140</v>
      </c>
      <c r="F19" s="17">
        <v>81</v>
      </c>
      <c r="G19" s="17">
        <v>280</v>
      </c>
      <c r="H19" s="17">
        <v>301</v>
      </c>
      <c r="I19" s="17">
        <v>70</v>
      </c>
      <c r="J19" s="17">
        <v>500</v>
      </c>
      <c r="K19" s="17">
        <v>1400</v>
      </c>
      <c r="L19" s="17">
        <v>250</v>
      </c>
      <c r="M19" s="17">
        <v>100</v>
      </c>
      <c r="N19" s="17">
        <v>210</v>
      </c>
      <c r="O19" s="17">
        <v>80</v>
      </c>
      <c r="P19" s="17">
        <v>382</v>
      </c>
      <c r="Q19" s="22">
        <v>120</v>
      </c>
      <c r="R19" s="9">
        <v>5463</v>
      </c>
      <c r="S19" s="9">
        <v>620</v>
      </c>
      <c r="T19" s="9">
        <v>761</v>
      </c>
      <c r="U19" s="10">
        <v>6844</v>
      </c>
    </row>
    <row r="20" spans="1:21" ht="13.5">
      <c r="A20" s="3">
        <v>2020</v>
      </c>
      <c r="B20" s="21">
        <v>1800</v>
      </c>
      <c r="C20" s="17">
        <v>740</v>
      </c>
      <c r="D20" s="17">
        <v>400</v>
      </c>
      <c r="E20" s="17">
        <v>140</v>
      </c>
      <c r="F20" s="17">
        <v>81</v>
      </c>
      <c r="G20" s="17">
        <v>289</v>
      </c>
      <c r="H20" s="17">
        <v>305</v>
      </c>
      <c r="I20" s="17">
        <v>70</v>
      </c>
      <c r="J20" s="17">
        <v>490</v>
      </c>
      <c r="K20" s="17">
        <v>1400</v>
      </c>
      <c r="L20" s="17">
        <v>250</v>
      </c>
      <c r="M20" s="17">
        <v>100</v>
      </c>
      <c r="N20" s="17">
        <v>210</v>
      </c>
      <c r="O20" s="17">
        <v>80</v>
      </c>
      <c r="P20" s="17">
        <v>381</v>
      </c>
      <c r="Q20" s="22">
        <v>120</v>
      </c>
      <c r="R20" s="9">
        <v>5466</v>
      </c>
      <c r="S20" s="9">
        <v>620</v>
      </c>
      <c r="T20" s="9">
        <v>770</v>
      </c>
      <c r="U20" s="10">
        <v>6856</v>
      </c>
    </row>
    <row r="21" spans="1:21" ht="13.5">
      <c r="A21" s="3">
        <v>2021</v>
      </c>
      <c r="B21" s="21">
        <v>1800</v>
      </c>
      <c r="C21" s="17">
        <v>760</v>
      </c>
      <c r="D21" s="17">
        <v>400</v>
      </c>
      <c r="E21" s="17">
        <v>140</v>
      </c>
      <c r="F21" s="17">
        <v>81</v>
      </c>
      <c r="G21" s="17">
        <v>295</v>
      </c>
      <c r="H21" s="17">
        <v>309</v>
      </c>
      <c r="I21" s="17">
        <v>80</v>
      </c>
      <c r="J21" s="17">
        <v>480</v>
      </c>
      <c r="K21" s="17">
        <v>1500</v>
      </c>
      <c r="L21" s="17">
        <v>250</v>
      </c>
      <c r="M21" s="17">
        <v>100</v>
      </c>
      <c r="N21" s="17">
        <v>220</v>
      </c>
      <c r="O21" s="17">
        <v>90</v>
      </c>
      <c r="P21" s="17">
        <v>387</v>
      </c>
      <c r="Q21" s="22">
        <v>120</v>
      </c>
      <c r="R21" s="9">
        <v>5586</v>
      </c>
      <c r="S21" s="9">
        <v>650</v>
      </c>
      <c r="T21" s="9">
        <v>776</v>
      </c>
      <c r="U21" s="10">
        <v>7012</v>
      </c>
    </row>
    <row r="22" spans="1:21" ht="13.5">
      <c r="A22" s="3">
        <v>2022</v>
      </c>
      <c r="B22" s="21">
        <v>1900</v>
      </c>
      <c r="C22" s="17">
        <v>780</v>
      </c>
      <c r="D22" s="17">
        <v>400</v>
      </c>
      <c r="E22" s="17">
        <v>140</v>
      </c>
      <c r="F22" s="17">
        <v>81</v>
      </c>
      <c r="G22" s="17">
        <v>298</v>
      </c>
      <c r="H22" s="17">
        <v>313</v>
      </c>
      <c r="I22" s="17">
        <v>80</v>
      </c>
      <c r="J22" s="17">
        <v>490</v>
      </c>
      <c r="K22" s="17">
        <v>1500</v>
      </c>
      <c r="L22" s="17">
        <v>250</v>
      </c>
      <c r="M22" s="17">
        <v>100</v>
      </c>
      <c r="N22" s="17">
        <v>210</v>
      </c>
      <c r="O22" s="17">
        <v>90</v>
      </c>
      <c r="P22" s="17">
        <v>386</v>
      </c>
      <c r="Q22" s="22">
        <v>120</v>
      </c>
      <c r="R22" s="9">
        <v>5719</v>
      </c>
      <c r="S22" s="9">
        <v>640</v>
      </c>
      <c r="T22" s="9">
        <v>779</v>
      </c>
      <c r="U22" s="10">
        <v>7138</v>
      </c>
    </row>
    <row r="23" spans="1:21" ht="13.5">
      <c r="A23" s="3">
        <v>2023</v>
      </c>
      <c r="B23" s="21">
        <v>1900</v>
      </c>
      <c r="C23" s="17">
        <v>800</v>
      </c>
      <c r="D23" s="17">
        <v>500</v>
      </c>
      <c r="E23" s="17">
        <v>140</v>
      </c>
      <c r="F23" s="17">
        <v>81</v>
      </c>
      <c r="G23" s="17">
        <v>302</v>
      </c>
      <c r="H23" s="17">
        <v>318</v>
      </c>
      <c r="I23" s="17">
        <v>70</v>
      </c>
      <c r="J23" s="17">
        <v>490</v>
      </c>
      <c r="K23" s="17">
        <v>1500</v>
      </c>
      <c r="L23" s="17">
        <v>250</v>
      </c>
      <c r="M23" s="17">
        <v>100</v>
      </c>
      <c r="N23" s="17">
        <v>210</v>
      </c>
      <c r="O23" s="17">
        <v>90</v>
      </c>
      <c r="P23" s="17">
        <v>387</v>
      </c>
      <c r="Q23" s="22">
        <v>120</v>
      </c>
      <c r="R23" s="9">
        <v>5745</v>
      </c>
      <c r="S23" s="9">
        <v>630</v>
      </c>
      <c r="T23" s="9">
        <v>883</v>
      </c>
      <c r="U23" s="10">
        <v>7258</v>
      </c>
    </row>
    <row r="24" spans="1:21" ht="13.5">
      <c r="A24" s="3">
        <v>2024</v>
      </c>
      <c r="B24" s="21">
        <v>1900</v>
      </c>
      <c r="C24" s="17">
        <v>800</v>
      </c>
      <c r="D24" s="17">
        <v>500</v>
      </c>
      <c r="E24" s="17">
        <v>130</v>
      </c>
      <c r="F24" s="17">
        <v>81</v>
      </c>
      <c r="G24" s="17">
        <v>305</v>
      </c>
      <c r="H24" s="17">
        <v>322</v>
      </c>
      <c r="I24" s="17">
        <v>80</v>
      </c>
      <c r="J24" s="17">
        <v>490</v>
      </c>
      <c r="K24" s="17">
        <v>1500</v>
      </c>
      <c r="L24" s="17">
        <v>250</v>
      </c>
      <c r="M24" s="17">
        <v>100</v>
      </c>
      <c r="N24" s="17">
        <v>210</v>
      </c>
      <c r="O24" s="17">
        <v>90</v>
      </c>
      <c r="P24" s="17">
        <v>386</v>
      </c>
      <c r="Q24" s="22">
        <v>120</v>
      </c>
      <c r="R24" s="9">
        <v>5748</v>
      </c>
      <c r="S24" s="9">
        <v>630</v>
      </c>
      <c r="T24" s="9">
        <v>886</v>
      </c>
      <c r="U24" s="10">
        <v>7264</v>
      </c>
    </row>
    <row r="25" spans="1:21" ht="13.5">
      <c r="A25" s="3">
        <v>2025</v>
      </c>
      <c r="B25" s="21">
        <v>1900</v>
      </c>
      <c r="C25" s="17">
        <v>800</v>
      </c>
      <c r="D25" s="17">
        <v>500</v>
      </c>
      <c r="E25" s="17">
        <v>130</v>
      </c>
      <c r="F25" s="17">
        <v>81</v>
      </c>
      <c r="G25" s="17">
        <v>308</v>
      </c>
      <c r="H25" s="17">
        <v>324</v>
      </c>
      <c r="I25" s="17">
        <v>70</v>
      </c>
      <c r="J25" s="17">
        <v>490</v>
      </c>
      <c r="K25" s="17">
        <v>1600</v>
      </c>
      <c r="L25" s="17">
        <v>250</v>
      </c>
      <c r="M25" s="17">
        <v>100</v>
      </c>
      <c r="N25" s="17">
        <v>210</v>
      </c>
      <c r="O25" s="17">
        <v>80</v>
      </c>
      <c r="P25" s="17">
        <v>387</v>
      </c>
      <c r="Q25" s="22">
        <v>120</v>
      </c>
      <c r="R25" s="9">
        <v>5851</v>
      </c>
      <c r="S25" s="9">
        <v>610</v>
      </c>
      <c r="T25" s="9">
        <v>889</v>
      </c>
      <c r="U25" s="10">
        <v>7350</v>
      </c>
    </row>
    <row r="26" spans="1:21" ht="13.5">
      <c r="A26" s="3">
        <v>2026</v>
      </c>
      <c r="B26" s="21">
        <v>1900</v>
      </c>
      <c r="C26" s="17">
        <v>800</v>
      </c>
      <c r="D26" s="17">
        <v>500</v>
      </c>
      <c r="E26" s="17">
        <v>120</v>
      </c>
      <c r="F26" s="17">
        <v>81</v>
      </c>
      <c r="G26" s="17">
        <v>310</v>
      </c>
      <c r="H26" s="17">
        <v>325</v>
      </c>
      <c r="I26" s="17">
        <v>70</v>
      </c>
      <c r="J26" s="17">
        <v>490</v>
      </c>
      <c r="K26" s="17">
        <v>1600</v>
      </c>
      <c r="L26" s="17">
        <v>250</v>
      </c>
      <c r="M26" s="17">
        <v>100</v>
      </c>
      <c r="N26" s="17">
        <v>200</v>
      </c>
      <c r="O26" s="17">
        <v>80</v>
      </c>
      <c r="P26" s="17">
        <v>386</v>
      </c>
      <c r="Q26" s="22">
        <v>130</v>
      </c>
      <c r="R26" s="9">
        <v>5851</v>
      </c>
      <c r="S26" s="9">
        <v>600</v>
      </c>
      <c r="T26" s="9">
        <v>891</v>
      </c>
      <c r="U26" s="10">
        <v>7342</v>
      </c>
    </row>
    <row r="27" spans="1:21" ht="13.5">
      <c r="A27" s="3">
        <v>2027</v>
      </c>
      <c r="B27" s="21">
        <v>1900</v>
      </c>
      <c r="C27" s="17">
        <v>800</v>
      </c>
      <c r="D27" s="17">
        <v>500</v>
      </c>
      <c r="E27" s="17">
        <v>120</v>
      </c>
      <c r="F27" s="17">
        <v>81</v>
      </c>
      <c r="G27" s="17">
        <v>310</v>
      </c>
      <c r="H27" s="17">
        <v>325</v>
      </c>
      <c r="I27" s="17">
        <v>70</v>
      </c>
      <c r="J27" s="17">
        <v>490</v>
      </c>
      <c r="K27" s="17">
        <v>1500</v>
      </c>
      <c r="L27" s="17">
        <v>250</v>
      </c>
      <c r="M27" s="17">
        <v>100</v>
      </c>
      <c r="N27" s="17">
        <v>200</v>
      </c>
      <c r="O27" s="17">
        <v>80</v>
      </c>
      <c r="P27" s="17">
        <v>385</v>
      </c>
      <c r="Q27" s="22">
        <v>130</v>
      </c>
      <c r="R27" s="9">
        <v>5750</v>
      </c>
      <c r="S27" s="9">
        <v>600</v>
      </c>
      <c r="T27" s="9">
        <v>891</v>
      </c>
      <c r="U27" s="10">
        <v>7241</v>
      </c>
    </row>
    <row r="28" spans="1:21" ht="13.5">
      <c r="A28" s="3">
        <v>2028</v>
      </c>
      <c r="B28" s="21">
        <v>1900</v>
      </c>
      <c r="C28" s="17">
        <v>790</v>
      </c>
      <c r="D28" s="17">
        <v>500</v>
      </c>
      <c r="E28" s="17">
        <v>120</v>
      </c>
      <c r="F28" s="17">
        <v>81</v>
      </c>
      <c r="G28" s="17">
        <v>311</v>
      </c>
      <c r="H28" s="17">
        <v>324</v>
      </c>
      <c r="I28" s="17">
        <v>70</v>
      </c>
      <c r="J28" s="17">
        <v>490</v>
      </c>
      <c r="K28" s="17">
        <v>1500</v>
      </c>
      <c r="L28" s="17">
        <v>250</v>
      </c>
      <c r="M28" s="17">
        <v>100</v>
      </c>
      <c r="N28" s="17">
        <v>200</v>
      </c>
      <c r="O28" s="17">
        <v>80</v>
      </c>
      <c r="P28" s="17">
        <v>383</v>
      </c>
      <c r="Q28" s="22">
        <v>130</v>
      </c>
      <c r="R28" s="9">
        <v>5737</v>
      </c>
      <c r="S28" s="9">
        <v>600</v>
      </c>
      <c r="T28" s="9">
        <v>892</v>
      </c>
      <c r="U28" s="10">
        <v>7229</v>
      </c>
    </row>
    <row r="29" spans="1:21" ht="13.5">
      <c r="A29" s="3">
        <v>2029</v>
      </c>
      <c r="B29" s="21">
        <v>1900</v>
      </c>
      <c r="C29" s="17">
        <v>790</v>
      </c>
      <c r="D29" s="17">
        <v>500</v>
      </c>
      <c r="E29" s="17">
        <v>110</v>
      </c>
      <c r="F29" s="17">
        <v>81</v>
      </c>
      <c r="G29" s="17">
        <v>312</v>
      </c>
      <c r="H29" s="17">
        <v>323</v>
      </c>
      <c r="I29" s="17">
        <v>70</v>
      </c>
      <c r="J29" s="17">
        <v>480</v>
      </c>
      <c r="K29" s="17">
        <v>1500</v>
      </c>
      <c r="L29" s="17">
        <v>250</v>
      </c>
      <c r="M29" s="17">
        <v>100</v>
      </c>
      <c r="N29" s="17">
        <v>190</v>
      </c>
      <c r="O29" s="17">
        <v>70</v>
      </c>
      <c r="P29" s="17">
        <v>381</v>
      </c>
      <c r="Q29" s="22">
        <v>130</v>
      </c>
      <c r="R29" s="9">
        <v>5724</v>
      </c>
      <c r="S29" s="9">
        <v>570</v>
      </c>
      <c r="T29" s="9">
        <v>893</v>
      </c>
      <c r="U29" s="10">
        <v>7187</v>
      </c>
    </row>
    <row r="30" spans="1:21" ht="13.5">
      <c r="A30" s="4">
        <v>2030</v>
      </c>
      <c r="B30" s="18">
        <v>1900</v>
      </c>
      <c r="C30" s="19">
        <v>780</v>
      </c>
      <c r="D30" s="19">
        <v>500</v>
      </c>
      <c r="E30" s="19">
        <v>110</v>
      </c>
      <c r="F30" s="19">
        <v>81</v>
      </c>
      <c r="G30" s="19">
        <v>312</v>
      </c>
      <c r="H30" s="19">
        <v>320</v>
      </c>
      <c r="I30" s="19">
        <v>70</v>
      </c>
      <c r="J30" s="19">
        <v>480</v>
      </c>
      <c r="K30" s="19">
        <v>1300</v>
      </c>
      <c r="L30" s="19">
        <v>250</v>
      </c>
      <c r="M30" s="19">
        <v>100</v>
      </c>
      <c r="N30" s="19">
        <v>190</v>
      </c>
      <c r="O30" s="19">
        <v>70</v>
      </c>
      <c r="P30" s="19">
        <v>379</v>
      </c>
      <c r="Q30" s="20">
        <v>130</v>
      </c>
      <c r="R30" s="11">
        <v>5509</v>
      </c>
      <c r="S30" s="11">
        <v>570</v>
      </c>
      <c r="T30" s="11">
        <v>893</v>
      </c>
      <c r="U30" s="12">
        <v>6972</v>
      </c>
    </row>
    <row r="31" spans="1:21" ht="12.75" customHeight="1">
      <c r="A31" s="74" t="s">
        <v>205</v>
      </c>
      <c r="B31" s="88" t="s">
        <v>245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132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193</v>
      </c>
      <c r="B2" s="14" t="s">
        <v>194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4067</v>
      </c>
      <c r="C17" s="17">
        <v>4950</v>
      </c>
      <c r="D17" s="17">
        <v>723</v>
      </c>
      <c r="E17" s="17">
        <v>520</v>
      </c>
      <c r="F17" s="17">
        <v>44</v>
      </c>
      <c r="G17" s="17">
        <v>305</v>
      </c>
      <c r="H17" s="17">
        <v>1286</v>
      </c>
      <c r="I17" s="17">
        <v>349</v>
      </c>
      <c r="J17" s="17">
        <v>1765</v>
      </c>
      <c r="K17" s="17">
        <v>4005</v>
      </c>
      <c r="L17" s="17">
        <v>1090</v>
      </c>
      <c r="M17" s="17">
        <v>241</v>
      </c>
      <c r="N17" s="17">
        <v>1324</v>
      </c>
      <c r="O17" s="17">
        <v>475</v>
      </c>
      <c r="P17" s="17">
        <v>341</v>
      </c>
      <c r="Q17" s="22">
        <v>276</v>
      </c>
      <c r="R17" s="9">
        <v>17745</v>
      </c>
      <c r="S17" s="9">
        <v>2944</v>
      </c>
      <c r="T17" s="9">
        <v>1072</v>
      </c>
      <c r="U17" s="10">
        <v>21761</v>
      </c>
    </row>
    <row r="18" spans="1:21" ht="13.5">
      <c r="A18" s="3">
        <v>2018</v>
      </c>
      <c r="B18" s="21">
        <v>4000</v>
      </c>
      <c r="C18" s="17">
        <v>4860</v>
      </c>
      <c r="D18" s="17">
        <v>700</v>
      </c>
      <c r="E18" s="17">
        <v>460</v>
      </c>
      <c r="F18" s="17">
        <v>52</v>
      </c>
      <c r="G18" s="17">
        <v>305</v>
      </c>
      <c r="H18" s="17">
        <v>1278</v>
      </c>
      <c r="I18" s="17">
        <v>320</v>
      </c>
      <c r="J18" s="17">
        <v>2337</v>
      </c>
      <c r="K18" s="17">
        <v>4000</v>
      </c>
      <c r="L18" s="17">
        <v>1120</v>
      </c>
      <c r="M18" s="17">
        <v>200</v>
      </c>
      <c r="N18" s="17">
        <v>1300</v>
      </c>
      <c r="O18" s="17">
        <v>500</v>
      </c>
      <c r="P18" s="17">
        <v>332</v>
      </c>
      <c r="Q18" s="22">
        <v>280</v>
      </c>
      <c r="R18" s="9">
        <v>18127</v>
      </c>
      <c r="S18" s="9">
        <v>2860</v>
      </c>
      <c r="T18" s="9">
        <v>1057</v>
      </c>
      <c r="U18" s="10">
        <v>22044</v>
      </c>
    </row>
    <row r="19" spans="1:21" ht="13.5">
      <c r="A19" s="3">
        <v>2019</v>
      </c>
      <c r="B19" s="21">
        <v>3900</v>
      </c>
      <c r="C19" s="17">
        <v>4990</v>
      </c>
      <c r="D19" s="17">
        <v>800</v>
      </c>
      <c r="E19" s="17">
        <v>460</v>
      </c>
      <c r="F19" s="17">
        <v>45</v>
      </c>
      <c r="G19" s="17">
        <v>301</v>
      </c>
      <c r="H19" s="17">
        <v>1275</v>
      </c>
      <c r="I19" s="17">
        <v>370</v>
      </c>
      <c r="J19" s="17">
        <v>2300</v>
      </c>
      <c r="K19" s="17">
        <v>4100</v>
      </c>
      <c r="L19" s="17">
        <v>1120</v>
      </c>
      <c r="M19" s="17">
        <v>200</v>
      </c>
      <c r="N19" s="17">
        <v>1300</v>
      </c>
      <c r="O19" s="17">
        <v>500</v>
      </c>
      <c r="P19" s="17">
        <v>328</v>
      </c>
      <c r="Q19" s="22">
        <v>280</v>
      </c>
      <c r="R19" s="9">
        <v>18213</v>
      </c>
      <c r="S19" s="9">
        <v>2910</v>
      </c>
      <c r="T19" s="9">
        <v>1146</v>
      </c>
      <c r="U19" s="10">
        <v>22269</v>
      </c>
    </row>
    <row r="20" spans="1:21" ht="13.5">
      <c r="A20" s="3">
        <v>2020</v>
      </c>
      <c r="B20" s="21">
        <v>3900</v>
      </c>
      <c r="C20" s="17">
        <v>5100</v>
      </c>
      <c r="D20" s="17">
        <v>800</v>
      </c>
      <c r="E20" s="17">
        <v>470</v>
      </c>
      <c r="F20" s="17">
        <v>45</v>
      </c>
      <c r="G20" s="17">
        <v>301</v>
      </c>
      <c r="H20" s="17">
        <v>1271</v>
      </c>
      <c r="I20" s="17">
        <v>370</v>
      </c>
      <c r="J20" s="17">
        <v>2200</v>
      </c>
      <c r="K20" s="17">
        <v>4300</v>
      </c>
      <c r="L20" s="17">
        <v>1130</v>
      </c>
      <c r="M20" s="17">
        <v>200</v>
      </c>
      <c r="N20" s="17">
        <v>1300</v>
      </c>
      <c r="O20" s="17">
        <v>500</v>
      </c>
      <c r="P20" s="17">
        <v>325</v>
      </c>
      <c r="Q20" s="22">
        <v>280</v>
      </c>
      <c r="R20" s="9">
        <v>18426</v>
      </c>
      <c r="S20" s="9">
        <v>2920</v>
      </c>
      <c r="T20" s="9">
        <v>1146</v>
      </c>
      <c r="U20" s="10">
        <v>22492</v>
      </c>
    </row>
    <row r="21" spans="1:21" ht="13.5">
      <c r="A21" s="3">
        <v>2021</v>
      </c>
      <c r="B21" s="21">
        <v>3900</v>
      </c>
      <c r="C21" s="17">
        <v>5230</v>
      </c>
      <c r="D21" s="17">
        <v>700</v>
      </c>
      <c r="E21" s="17">
        <v>470</v>
      </c>
      <c r="F21" s="17">
        <v>45</v>
      </c>
      <c r="G21" s="17">
        <v>303</v>
      </c>
      <c r="H21" s="17">
        <v>1272</v>
      </c>
      <c r="I21" s="17">
        <v>380</v>
      </c>
      <c r="J21" s="17">
        <v>2200</v>
      </c>
      <c r="K21" s="17">
        <v>4400</v>
      </c>
      <c r="L21" s="17">
        <v>1140</v>
      </c>
      <c r="M21" s="17">
        <v>200</v>
      </c>
      <c r="N21" s="17">
        <v>1300</v>
      </c>
      <c r="O21" s="17">
        <v>500</v>
      </c>
      <c r="P21" s="17">
        <v>323</v>
      </c>
      <c r="Q21" s="22">
        <v>280</v>
      </c>
      <c r="R21" s="9">
        <v>18665</v>
      </c>
      <c r="S21" s="9">
        <v>2930</v>
      </c>
      <c r="T21" s="9">
        <v>1048</v>
      </c>
      <c r="U21" s="10">
        <v>22643</v>
      </c>
    </row>
    <row r="22" spans="1:21" ht="13.5">
      <c r="A22" s="3">
        <v>2022</v>
      </c>
      <c r="B22" s="21">
        <v>3900</v>
      </c>
      <c r="C22" s="17">
        <v>5380</v>
      </c>
      <c r="D22" s="17">
        <v>700</v>
      </c>
      <c r="E22" s="17">
        <v>480</v>
      </c>
      <c r="F22" s="17">
        <v>45</v>
      </c>
      <c r="G22" s="17">
        <v>305</v>
      </c>
      <c r="H22" s="17">
        <v>1279</v>
      </c>
      <c r="I22" s="17">
        <v>380</v>
      </c>
      <c r="J22" s="17">
        <v>2200</v>
      </c>
      <c r="K22" s="17">
        <v>4600</v>
      </c>
      <c r="L22" s="17">
        <v>1140</v>
      </c>
      <c r="M22" s="17">
        <v>200</v>
      </c>
      <c r="N22" s="17">
        <v>1300</v>
      </c>
      <c r="O22" s="17">
        <v>500</v>
      </c>
      <c r="P22" s="17">
        <v>321</v>
      </c>
      <c r="Q22" s="22">
        <v>280</v>
      </c>
      <c r="R22" s="9">
        <v>19020</v>
      </c>
      <c r="S22" s="9">
        <v>2940</v>
      </c>
      <c r="T22" s="9">
        <v>1050</v>
      </c>
      <c r="U22" s="10">
        <v>23010</v>
      </c>
    </row>
    <row r="23" spans="1:21" ht="13.5">
      <c r="A23" s="3">
        <v>2023</v>
      </c>
      <c r="B23" s="21">
        <v>4000</v>
      </c>
      <c r="C23" s="17">
        <v>5470</v>
      </c>
      <c r="D23" s="17">
        <v>700</v>
      </c>
      <c r="E23" s="17">
        <v>470</v>
      </c>
      <c r="F23" s="17">
        <v>45</v>
      </c>
      <c r="G23" s="17">
        <v>308</v>
      </c>
      <c r="H23" s="17">
        <v>1292</v>
      </c>
      <c r="I23" s="17">
        <v>370</v>
      </c>
      <c r="J23" s="17">
        <v>2200</v>
      </c>
      <c r="K23" s="17">
        <v>4600</v>
      </c>
      <c r="L23" s="17">
        <v>1140</v>
      </c>
      <c r="M23" s="17">
        <v>200</v>
      </c>
      <c r="N23" s="17">
        <v>1300</v>
      </c>
      <c r="O23" s="17">
        <v>500</v>
      </c>
      <c r="P23" s="17">
        <v>320</v>
      </c>
      <c r="Q23" s="22">
        <v>270</v>
      </c>
      <c r="R23" s="9">
        <v>19222</v>
      </c>
      <c r="S23" s="9">
        <v>2910</v>
      </c>
      <c r="T23" s="9">
        <v>1053</v>
      </c>
      <c r="U23" s="10">
        <v>23185</v>
      </c>
    </row>
    <row r="24" spans="1:21" ht="13.5">
      <c r="A24" s="3">
        <v>2024</v>
      </c>
      <c r="B24" s="21">
        <v>4000</v>
      </c>
      <c r="C24" s="17">
        <v>5480</v>
      </c>
      <c r="D24" s="17">
        <v>700</v>
      </c>
      <c r="E24" s="17">
        <v>450</v>
      </c>
      <c r="F24" s="17">
        <v>45</v>
      </c>
      <c r="G24" s="17">
        <v>309</v>
      </c>
      <c r="H24" s="17">
        <v>1304</v>
      </c>
      <c r="I24" s="17">
        <v>380</v>
      </c>
      <c r="J24" s="17">
        <v>2300</v>
      </c>
      <c r="K24" s="17">
        <v>4600</v>
      </c>
      <c r="L24" s="17">
        <v>1150</v>
      </c>
      <c r="M24" s="17">
        <v>200</v>
      </c>
      <c r="N24" s="17">
        <v>1300</v>
      </c>
      <c r="O24" s="17">
        <v>500</v>
      </c>
      <c r="P24" s="17">
        <v>319</v>
      </c>
      <c r="Q24" s="22">
        <v>270</v>
      </c>
      <c r="R24" s="9">
        <v>19353</v>
      </c>
      <c r="S24" s="9">
        <v>2900</v>
      </c>
      <c r="T24" s="9">
        <v>1054</v>
      </c>
      <c r="U24" s="10">
        <v>23307</v>
      </c>
    </row>
    <row r="25" spans="1:21" ht="13.5">
      <c r="A25" s="3">
        <v>2025</v>
      </c>
      <c r="B25" s="21">
        <v>4100</v>
      </c>
      <c r="C25" s="17">
        <v>5470</v>
      </c>
      <c r="D25" s="17">
        <v>700</v>
      </c>
      <c r="E25" s="17">
        <v>440</v>
      </c>
      <c r="F25" s="17">
        <v>45</v>
      </c>
      <c r="G25" s="17">
        <v>312</v>
      </c>
      <c r="H25" s="17">
        <v>1316</v>
      </c>
      <c r="I25" s="17">
        <v>370</v>
      </c>
      <c r="J25" s="17">
        <v>2300</v>
      </c>
      <c r="K25" s="17">
        <v>4600</v>
      </c>
      <c r="L25" s="17">
        <v>1150</v>
      </c>
      <c r="M25" s="17">
        <v>200</v>
      </c>
      <c r="N25" s="17">
        <v>1300</v>
      </c>
      <c r="O25" s="17">
        <v>500</v>
      </c>
      <c r="P25" s="17">
        <v>319</v>
      </c>
      <c r="Q25" s="22">
        <v>270</v>
      </c>
      <c r="R25" s="9">
        <v>19455</v>
      </c>
      <c r="S25" s="9">
        <v>2880</v>
      </c>
      <c r="T25" s="9">
        <v>1057</v>
      </c>
      <c r="U25" s="10">
        <v>23392</v>
      </c>
    </row>
    <row r="26" spans="1:21" ht="13.5">
      <c r="A26" s="3">
        <v>2026</v>
      </c>
      <c r="B26" s="21">
        <v>4100</v>
      </c>
      <c r="C26" s="17">
        <v>5460</v>
      </c>
      <c r="D26" s="17">
        <v>700</v>
      </c>
      <c r="E26" s="17">
        <v>420</v>
      </c>
      <c r="F26" s="17">
        <v>45</v>
      </c>
      <c r="G26" s="17">
        <v>314</v>
      </c>
      <c r="H26" s="17">
        <v>1331</v>
      </c>
      <c r="I26" s="17">
        <v>360</v>
      </c>
      <c r="J26" s="17">
        <v>2300</v>
      </c>
      <c r="K26" s="17">
        <v>4700</v>
      </c>
      <c r="L26" s="17">
        <v>1150</v>
      </c>
      <c r="M26" s="17">
        <v>200</v>
      </c>
      <c r="N26" s="17">
        <v>1300</v>
      </c>
      <c r="O26" s="17">
        <v>500</v>
      </c>
      <c r="P26" s="17">
        <v>319</v>
      </c>
      <c r="Q26" s="22">
        <v>270</v>
      </c>
      <c r="R26" s="9">
        <v>19560</v>
      </c>
      <c r="S26" s="9">
        <v>2850</v>
      </c>
      <c r="T26" s="9">
        <v>1059</v>
      </c>
      <c r="U26" s="10">
        <v>23469</v>
      </c>
    </row>
    <row r="27" spans="1:21" ht="13.5">
      <c r="A27" s="3">
        <v>2027</v>
      </c>
      <c r="B27" s="21">
        <v>4100</v>
      </c>
      <c r="C27" s="17">
        <v>5450</v>
      </c>
      <c r="D27" s="17">
        <v>700</v>
      </c>
      <c r="E27" s="17">
        <v>410</v>
      </c>
      <c r="F27" s="17">
        <v>45</v>
      </c>
      <c r="G27" s="17">
        <v>319</v>
      </c>
      <c r="H27" s="17">
        <v>1343</v>
      </c>
      <c r="I27" s="17">
        <v>350</v>
      </c>
      <c r="J27" s="17">
        <v>2200</v>
      </c>
      <c r="K27" s="17">
        <v>4500</v>
      </c>
      <c r="L27" s="17">
        <v>1140</v>
      </c>
      <c r="M27" s="17">
        <v>200</v>
      </c>
      <c r="N27" s="17">
        <v>1200</v>
      </c>
      <c r="O27" s="17">
        <v>500</v>
      </c>
      <c r="P27" s="17">
        <v>318</v>
      </c>
      <c r="Q27" s="22">
        <v>260</v>
      </c>
      <c r="R27" s="9">
        <v>19251</v>
      </c>
      <c r="S27" s="9">
        <v>2720</v>
      </c>
      <c r="T27" s="9">
        <v>1064</v>
      </c>
      <c r="U27" s="10">
        <v>23035</v>
      </c>
    </row>
    <row r="28" spans="1:21" ht="13.5">
      <c r="A28" s="3">
        <v>2028</v>
      </c>
      <c r="B28" s="21">
        <v>4100</v>
      </c>
      <c r="C28" s="17">
        <v>5420</v>
      </c>
      <c r="D28" s="17">
        <v>800</v>
      </c>
      <c r="E28" s="17">
        <v>400</v>
      </c>
      <c r="F28" s="17">
        <v>45</v>
      </c>
      <c r="G28" s="17">
        <v>324</v>
      </c>
      <c r="H28" s="17">
        <v>1353</v>
      </c>
      <c r="I28" s="17">
        <v>340</v>
      </c>
      <c r="J28" s="17">
        <v>2200</v>
      </c>
      <c r="K28" s="17">
        <v>4500</v>
      </c>
      <c r="L28" s="17">
        <v>1140</v>
      </c>
      <c r="M28" s="17">
        <v>200</v>
      </c>
      <c r="N28" s="17">
        <v>1200</v>
      </c>
      <c r="O28" s="17">
        <v>500</v>
      </c>
      <c r="P28" s="17">
        <v>317</v>
      </c>
      <c r="Q28" s="22">
        <v>260</v>
      </c>
      <c r="R28" s="9">
        <v>19230</v>
      </c>
      <c r="S28" s="9">
        <v>2700</v>
      </c>
      <c r="T28" s="9">
        <v>1169</v>
      </c>
      <c r="U28" s="10">
        <v>23099</v>
      </c>
    </row>
    <row r="29" spans="1:21" ht="13.5">
      <c r="A29" s="3">
        <v>2029</v>
      </c>
      <c r="B29" s="21">
        <v>4100</v>
      </c>
      <c r="C29" s="17">
        <v>5390</v>
      </c>
      <c r="D29" s="17">
        <v>800</v>
      </c>
      <c r="E29" s="17">
        <v>390</v>
      </c>
      <c r="F29" s="17">
        <v>45</v>
      </c>
      <c r="G29" s="17">
        <v>323</v>
      </c>
      <c r="H29" s="17">
        <v>1362</v>
      </c>
      <c r="I29" s="17">
        <v>340</v>
      </c>
      <c r="J29" s="17">
        <v>2200</v>
      </c>
      <c r="K29" s="17">
        <v>4500</v>
      </c>
      <c r="L29" s="17">
        <v>1130</v>
      </c>
      <c r="M29" s="17">
        <v>200</v>
      </c>
      <c r="N29" s="17">
        <v>1200</v>
      </c>
      <c r="O29" s="17">
        <v>500</v>
      </c>
      <c r="P29" s="17">
        <v>317</v>
      </c>
      <c r="Q29" s="22">
        <v>260</v>
      </c>
      <c r="R29" s="9">
        <v>19199</v>
      </c>
      <c r="S29" s="9">
        <v>2690</v>
      </c>
      <c r="T29" s="9">
        <v>1168</v>
      </c>
      <c r="U29" s="10">
        <v>23057</v>
      </c>
    </row>
    <row r="30" spans="1:21" ht="13.5">
      <c r="A30" s="4">
        <v>2030</v>
      </c>
      <c r="B30" s="18">
        <v>4100</v>
      </c>
      <c r="C30" s="19">
        <v>5350</v>
      </c>
      <c r="D30" s="19">
        <v>800</v>
      </c>
      <c r="E30" s="19">
        <v>380</v>
      </c>
      <c r="F30" s="19">
        <v>45</v>
      </c>
      <c r="G30" s="19">
        <v>328</v>
      </c>
      <c r="H30" s="19">
        <v>1367</v>
      </c>
      <c r="I30" s="19">
        <v>330</v>
      </c>
      <c r="J30" s="19">
        <v>2200</v>
      </c>
      <c r="K30" s="19">
        <v>4500</v>
      </c>
      <c r="L30" s="19">
        <v>1120</v>
      </c>
      <c r="M30" s="19">
        <v>200</v>
      </c>
      <c r="N30" s="19">
        <v>1200</v>
      </c>
      <c r="O30" s="19">
        <v>500</v>
      </c>
      <c r="P30" s="19">
        <v>316</v>
      </c>
      <c r="Q30" s="20">
        <v>250</v>
      </c>
      <c r="R30" s="11">
        <v>19153</v>
      </c>
      <c r="S30" s="11">
        <v>2660</v>
      </c>
      <c r="T30" s="11">
        <v>1173</v>
      </c>
      <c r="U30" s="12">
        <v>22986</v>
      </c>
    </row>
    <row r="31" spans="1:21" ht="12.75" customHeight="1">
      <c r="A31" s="74" t="s">
        <v>205</v>
      </c>
      <c r="B31" s="88" t="s">
        <v>245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133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4</v>
      </c>
      <c r="B1" s="14" t="s">
        <v>173</v>
      </c>
    </row>
    <row r="2" spans="1:21">
      <c r="A2" s="15" t="s">
        <v>172</v>
      </c>
      <c r="B2" s="14" t="s">
        <v>174</v>
      </c>
    </row>
    <row r="3" spans="1:21">
      <c r="A3" s="24"/>
      <c r="B3" s="14"/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/>
    <row r="8" spans="1:21" hidden="1"/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 hidden="1">
      <c r="A10" s="3">
        <v>2010</v>
      </c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9"/>
      <c r="S10" s="9"/>
      <c r="T10" s="9"/>
      <c r="U10" s="10"/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0.75" customHeight="1">
      <c r="A15" s="3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107489</v>
      </c>
      <c r="C16" s="17">
        <v>125689</v>
      </c>
      <c r="D16" s="17">
        <v>38877</v>
      </c>
      <c r="E16" s="17">
        <v>20933</v>
      </c>
      <c r="F16" s="17">
        <v>7136</v>
      </c>
      <c r="G16" s="17">
        <v>19200</v>
      </c>
      <c r="H16" s="17">
        <v>60731</v>
      </c>
      <c r="I16" s="17">
        <v>13441</v>
      </c>
      <c r="J16" s="17">
        <v>75215</v>
      </c>
      <c r="K16" s="17">
        <v>173276</v>
      </c>
      <c r="L16" s="17">
        <v>37519</v>
      </c>
      <c r="M16" s="17">
        <v>8215</v>
      </c>
      <c r="N16" s="17">
        <v>35400</v>
      </c>
      <c r="O16" s="17">
        <v>18092</v>
      </c>
      <c r="P16" s="17">
        <v>25420</v>
      </c>
      <c r="Q16" s="22">
        <v>16962</v>
      </c>
      <c r="R16" s="9">
        <v>613554</v>
      </c>
      <c r="S16" s="9">
        <v>104828</v>
      </c>
      <c r="T16" s="9">
        <v>65213</v>
      </c>
      <c r="U16" s="10">
        <v>783595</v>
      </c>
    </row>
    <row r="17" spans="1:21" ht="13.5">
      <c r="A17" s="3">
        <v>2017</v>
      </c>
      <c r="B17" s="21">
        <v>101180</v>
      </c>
      <c r="C17" s="17">
        <v>124800</v>
      </c>
      <c r="D17" s="17">
        <v>38471</v>
      </c>
      <c r="E17" s="17">
        <v>20200</v>
      </c>
      <c r="F17" s="17">
        <v>7001</v>
      </c>
      <c r="G17" s="17">
        <v>19500</v>
      </c>
      <c r="H17" s="17">
        <v>60988</v>
      </c>
      <c r="I17" s="17">
        <v>13109</v>
      </c>
      <c r="J17" s="17">
        <v>73020</v>
      </c>
      <c r="K17" s="17">
        <v>171984</v>
      </c>
      <c r="L17" s="17">
        <v>37445</v>
      </c>
      <c r="M17" s="17">
        <v>8313</v>
      </c>
      <c r="N17" s="17">
        <v>35200</v>
      </c>
      <c r="O17" s="17">
        <v>17837</v>
      </c>
      <c r="P17" s="17">
        <v>25070</v>
      </c>
      <c r="Q17" s="22">
        <v>16852</v>
      </c>
      <c r="R17" s="9">
        <v>602800</v>
      </c>
      <c r="S17" s="9">
        <v>103198</v>
      </c>
      <c r="T17" s="9">
        <v>64972</v>
      </c>
      <c r="U17" s="10">
        <v>770970</v>
      </c>
    </row>
    <row r="18" spans="1:21" ht="13.5">
      <c r="A18" s="3">
        <v>2018</v>
      </c>
      <c r="B18" s="21">
        <v>103056</v>
      </c>
      <c r="C18" s="17">
        <v>125300</v>
      </c>
      <c r="D18" s="17">
        <v>38228</v>
      </c>
      <c r="E18" s="17">
        <v>19289</v>
      </c>
      <c r="F18" s="17">
        <v>7012</v>
      </c>
      <c r="G18" s="17">
        <v>19700</v>
      </c>
      <c r="H18" s="17">
        <v>61139.1</v>
      </c>
      <c r="I18" s="17">
        <v>13326</v>
      </c>
      <c r="J18" s="17">
        <v>64100</v>
      </c>
      <c r="K18" s="17">
        <v>174082</v>
      </c>
      <c r="L18" s="17">
        <v>37060</v>
      </c>
      <c r="M18" s="17">
        <v>8133</v>
      </c>
      <c r="N18" s="17">
        <v>34800</v>
      </c>
      <c r="O18" s="17">
        <v>16300.772405409909</v>
      </c>
      <c r="P18" s="17">
        <v>23240</v>
      </c>
      <c r="Q18" s="22">
        <v>16695</v>
      </c>
      <c r="R18" s="9">
        <v>596110.1</v>
      </c>
      <c r="S18" s="9">
        <v>100410.77240540991</v>
      </c>
      <c r="T18" s="9">
        <v>64940</v>
      </c>
      <c r="U18" s="10">
        <v>761460.87240540993</v>
      </c>
    </row>
    <row r="19" spans="1:21" ht="13.5">
      <c r="A19" s="3">
        <v>2019</v>
      </c>
      <c r="B19" s="21">
        <v>104615</v>
      </c>
      <c r="C19" s="17">
        <v>125600</v>
      </c>
      <c r="D19" s="17">
        <v>37916</v>
      </c>
      <c r="E19" s="17">
        <v>18829</v>
      </c>
      <c r="F19" s="17">
        <v>6971</v>
      </c>
      <c r="G19" s="17">
        <v>19900</v>
      </c>
      <c r="H19" s="17">
        <v>61410.400000000001</v>
      </c>
      <c r="I19" s="17">
        <v>12952</v>
      </c>
      <c r="J19" s="17">
        <v>64300</v>
      </c>
      <c r="K19" s="17">
        <v>174618</v>
      </c>
      <c r="L19" s="17">
        <v>36823</v>
      </c>
      <c r="M19" s="17">
        <v>8000</v>
      </c>
      <c r="N19" s="17">
        <v>34400</v>
      </c>
      <c r="O19" s="17">
        <v>15991.042175463408</v>
      </c>
      <c r="P19" s="17">
        <v>23220</v>
      </c>
      <c r="Q19" s="22">
        <v>16502</v>
      </c>
      <c r="R19" s="9">
        <v>598586.4</v>
      </c>
      <c r="S19" s="9">
        <v>98674.042175463401</v>
      </c>
      <c r="T19" s="9">
        <v>64787</v>
      </c>
      <c r="U19" s="10">
        <v>762047.44217546342</v>
      </c>
    </row>
    <row r="20" spans="1:21" ht="13.5">
      <c r="A20" s="3">
        <v>2020</v>
      </c>
      <c r="B20" s="21">
        <v>105914</v>
      </c>
      <c r="C20" s="17">
        <v>125500</v>
      </c>
      <c r="D20" s="17">
        <v>37520</v>
      </c>
      <c r="E20" s="17">
        <v>18259</v>
      </c>
      <c r="F20" s="17">
        <v>6923</v>
      </c>
      <c r="G20" s="17">
        <v>20000</v>
      </c>
      <c r="H20" s="17">
        <v>61196.7</v>
      </c>
      <c r="I20" s="17">
        <v>12566</v>
      </c>
      <c r="J20" s="17">
        <v>64200</v>
      </c>
      <c r="K20" s="17">
        <v>174942</v>
      </c>
      <c r="L20" s="17">
        <v>36503</v>
      </c>
      <c r="M20" s="17">
        <v>8000</v>
      </c>
      <c r="N20" s="17">
        <v>33800</v>
      </c>
      <c r="O20" s="17">
        <v>15652.673082884139</v>
      </c>
      <c r="P20" s="17">
        <v>23160</v>
      </c>
      <c r="Q20" s="22">
        <v>16276</v>
      </c>
      <c r="R20" s="9">
        <v>599415.69999999995</v>
      </c>
      <c r="S20" s="9">
        <v>96553.673082884139</v>
      </c>
      <c r="T20" s="9">
        <v>64443</v>
      </c>
      <c r="U20" s="10">
        <v>760412.37308288412</v>
      </c>
    </row>
    <row r="21" spans="1:21" ht="13.5">
      <c r="A21" s="3">
        <v>2021</v>
      </c>
      <c r="B21" s="21">
        <v>106908</v>
      </c>
      <c r="C21" s="17">
        <v>125100</v>
      </c>
      <c r="D21" s="17">
        <v>37308</v>
      </c>
      <c r="E21" s="17">
        <v>17644</v>
      </c>
      <c r="F21" s="17">
        <v>6870</v>
      </c>
      <c r="G21" s="17">
        <v>20000</v>
      </c>
      <c r="H21" s="17">
        <v>60758.8</v>
      </c>
      <c r="I21" s="17">
        <v>12205</v>
      </c>
      <c r="J21" s="17">
        <v>64100</v>
      </c>
      <c r="K21" s="17">
        <v>169379</v>
      </c>
      <c r="L21" s="17">
        <v>36109</v>
      </c>
      <c r="M21" s="17">
        <v>8000</v>
      </c>
      <c r="N21" s="17">
        <v>33300</v>
      </c>
      <c r="O21" s="17">
        <v>15220.050847209115</v>
      </c>
      <c r="P21" s="17">
        <v>23070</v>
      </c>
      <c r="Q21" s="22">
        <v>16024</v>
      </c>
      <c r="R21" s="9">
        <v>593424.80000000005</v>
      </c>
      <c r="S21" s="9">
        <v>94393.050847209117</v>
      </c>
      <c r="T21" s="9">
        <v>64178</v>
      </c>
      <c r="U21" s="10">
        <v>751995.85084720911</v>
      </c>
    </row>
    <row r="22" spans="1:21" ht="13.5">
      <c r="A22" s="3">
        <v>2022</v>
      </c>
      <c r="B22" s="21">
        <v>107582</v>
      </c>
      <c r="C22" s="17">
        <v>124400</v>
      </c>
      <c r="D22" s="17">
        <v>37116</v>
      </c>
      <c r="E22" s="17">
        <v>16998</v>
      </c>
      <c r="F22" s="17">
        <v>6804</v>
      </c>
      <c r="G22" s="17">
        <v>20000</v>
      </c>
      <c r="H22" s="17">
        <v>60186.400000000001</v>
      </c>
      <c r="I22" s="17">
        <v>11903</v>
      </c>
      <c r="J22" s="17">
        <v>63700</v>
      </c>
      <c r="K22" s="17">
        <v>169267</v>
      </c>
      <c r="L22" s="17">
        <v>35662</v>
      </c>
      <c r="M22" s="17">
        <v>8000</v>
      </c>
      <c r="N22" s="17">
        <v>32700.000000000004</v>
      </c>
      <c r="O22" s="17">
        <v>14797.259900095774</v>
      </c>
      <c r="P22" s="17">
        <v>22950</v>
      </c>
      <c r="Q22" s="22">
        <v>15757</v>
      </c>
      <c r="R22" s="9">
        <v>591747.4</v>
      </c>
      <c r="S22" s="9">
        <v>92155.259900095771</v>
      </c>
      <c r="T22" s="9">
        <v>63920</v>
      </c>
      <c r="U22" s="10">
        <v>747822.65990009578</v>
      </c>
    </row>
    <row r="23" spans="1:21" ht="13.5">
      <c r="A23" s="3">
        <v>2023</v>
      </c>
      <c r="B23" s="21">
        <v>107942</v>
      </c>
      <c r="C23" s="17">
        <v>123600</v>
      </c>
      <c r="D23" s="17">
        <v>36821</v>
      </c>
      <c r="E23" s="17">
        <v>16423</v>
      </c>
      <c r="F23" s="17">
        <v>6738</v>
      </c>
      <c r="G23" s="17">
        <v>19900</v>
      </c>
      <c r="H23" s="17">
        <v>59618</v>
      </c>
      <c r="I23" s="17">
        <v>11675</v>
      </c>
      <c r="J23" s="17">
        <v>63300</v>
      </c>
      <c r="K23" s="17">
        <v>168893</v>
      </c>
      <c r="L23" s="17">
        <v>35172</v>
      </c>
      <c r="M23" s="17">
        <v>8000</v>
      </c>
      <c r="N23" s="17">
        <v>32100</v>
      </c>
      <c r="O23" s="17">
        <v>14401.754401118131</v>
      </c>
      <c r="P23" s="17">
        <v>22830</v>
      </c>
      <c r="Q23" s="22">
        <v>15476</v>
      </c>
      <c r="R23" s="9">
        <v>589355</v>
      </c>
      <c r="S23" s="9">
        <v>90075.754401118131</v>
      </c>
      <c r="T23" s="9">
        <v>63459</v>
      </c>
      <c r="U23" s="10">
        <v>742889.75440111815</v>
      </c>
    </row>
    <row r="24" spans="1:21" ht="13.5">
      <c r="A24" s="3">
        <v>2024</v>
      </c>
      <c r="B24" s="21">
        <v>107998</v>
      </c>
      <c r="C24" s="17">
        <v>122700</v>
      </c>
      <c r="D24" s="17">
        <v>36413</v>
      </c>
      <c r="E24" s="17">
        <v>15923</v>
      </c>
      <c r="F24" s="17">
        <v>6673</v>
      </c>
      <c r="G24" s="17">
        <v>19800</v>
      </c>
      <c r="H24" s="17">
        <v>58992.5</v>
      </c>
      <c r="I24" s="17">
        <v>11500</v>
      </c>
      <c r="J24" s="17">
        <v>62800</v>
      </c>
      <c r="K24" s="17">
        <v>168278</v>
      </c>
      <c r="L24" s="17">
        <v>34635</v>
      </c>
      <c r="M24" s="17">
        <v>8000</v>
      </c>
      <c r="N24" s="17">
        <v>31500</v>
      </c>
      <c r="O24" s="17">
        <v>14043.070046733297</v>
      </c>
      <c r="P24" s="17">
        <v>22700</v>
      </c>
      <c r="Q24" s="22">
        <v>15188</v>
      </c>
      <c r="R24" s="9">
        <v>586103.5</v>
      </c>
      <c r="S24" s="9">
        <v>88154.070046733294</v>
      </c>
      <c r="T24" s="9">
        <v>62886</v>
      </c>
      <c r="U24" s="10">
        <v>737143.57004673325</v>
      </c>
    </row>
    <row r="25" spans="1:21" ht="13.5">
      <c r="A25" s="3">
        <v>2025</v>
      </c>
      <c r="B25" s="21">
        <v>107789</v>
      </c>
      <c r="C25" s="17">
        <v>121700</v>
      </c>
      <c r="D25" s="17">
        <v>36025</v>
      </c>
      <c r="E25" s="17">
        <v>15520</v>
      </c>
      <c r="F25" s="17">
        <v>6608</v>
      </c>
      <c r="G25" s="17">
        <v>19600</v>
      </c>
      <c r="H25" s="17">
        <v>58268.3</v>
      </c>
      <c r="I25" s="17">
        <v>11399</v>
      </c>
      <c r="J25" s="17">
        <v>62200</v>
      </c>
      <c r="K25" s="17">
        <v>167435</v>
      </c>
      <c r="L25" s="17">
        <v>34066</v>
      </c>
      <c r="M25" s="17">
        <v>8000</v>
      </c>
      <c r="N25" s="17">
        <v>31000</v>
      </c>
      <c r="O25" s="17">
        <v>13733.830428416517</v>
      </c>
      <c r="P25" s="17">
        <v>22580</v>
      </c>
      <c r="Q25" s="22">
        <v>14880</v>
      </c>
      <c r="R25" s="9">
        <v>582038.30000000005</v>
      </c>
      <c r="S25" s="9">
        <v>86532.830428416521</v>
      </c>
      <c r="T25" s="9">
        <v>62233</v>
      </c>
      <c r="U25" s="10">
        <v>730804.13042841654</v>
      </c>
    </row>
    <row r="26" spans="1:21" ht="13.5">
      <c r="A26" s="3">
        <v>2026</v>
      </c>
      <c r="B26" s="21">
        <v>107410</v>
      </c>
      <c r="C26" s="17">
        <v>120500</v>
      </c>
      <c r="D26" s="17">
        <v>35627</v>
      </c>
      <c r="E26" s="17">
        <v>15205</v>
      </c>
      <c r="F26" s="17">
        <v>6545</v>
      </c>
      <c r="G26" s="17">
        <v>19400</v>
      </c>
      <c r="H26" s="17">
        <v>57465.3</v>
      </c>
      <c r="I26" s="17">
        <v>11354</v>
      </c>
      <c r="J26" s="17">
        <v>61500</v>
      </c>
      <c r="K26" s="17">
        <v>166399</v>
      </c>
      <c r="L26" s="17">
        <v>33711</v>
      </c>
      <c r="M26" s="17">
        <v>8000</v>
      </c>
      <c r="N26" s="17">
        <v>30500</v>
      </c>
      <c r="O26" s="17">
        <v>13484.059217250324</v>
      </c>
      <c r="P26" s="17">
        <v>22450</v>
      </c>
      <c r="Q26" s="22">
        <v>14405</v>
      </c>
      <c r="R26" s="9">
        <v>577435.30000000005</v>
      </c>
      <c r="S26" s="9">
        <v>84948.059217250324</v>
      </c>
      <c r="T26" s="9">
        <v>61572</v>
      </c>
      <c r="U26" s="10">
        <v>723955.35921725037</v>
      </c>
    </row>
    <row r="27" spans="1:21" ht="13.5">
      <c r="A27" s="3">
        <v>2027</v>
      </c>
      <c r="B27" s="21">
        <v>106880</v>
      </c>
      <c r="C27" s="17">
        <v>119300</v>
      </c>
      <c r="D27" s="17">
        <v>35280</v>
      </c>
      <c r="E27" s="17">
        <v>14964</v>
      </c>
      <c r="F27" s="17">
        <v>6483</v>
      </c>
      <c r="G27" s="17">
        <v>19200</v>
      </c>
      <c r="H27" s="17">
        <v>56630.2</v>
      </c>
      <c r="I27" s="17">
        <v>11372</v>
      </c>
      <c r="J27" s="17">
        <v>60700</v>
      </c>
      <c r="K27" s="17">
        <v>165178</v>
      </c>
      <c r="L27" s="17">
        <v>33361</v>
      </c>
      <c r="M27" s="17">
        <v>8000</v>
      </c>
      <c r="N27" s="17">
        <v>30200</v>
      </c>
      <c r="O27" s="17">
        <v>13291.155135875291</v>
      </c>
      <c r="P27" s="17">
        <v>22300</v>
      </c>
      <c r="Q27" s="22">
        <v>13992</v>
      </c>
      <c r="R27" s="9">
        <v>572349.19999999995</v>
      </c>
      <c r="S27" s="9">
        <v>83819.155135875291</v>
      </c>
      <c r="T27" s="9">
        <v>60963</v>
      </c>
      <c r="U27" s="10">
        <v>717131.35513587529</v>
      </c>
    </row>
    <row r="28" spans="1:21" ht="13.5">
      <c r="A28" s="3">
        <v>2028</v>
      </c>
      <c r="B28" s="21">
        <v>106205</v>
      </c>
      <c r="C28" s="17">
        <v>118600</v>
      </c>
      <c r="D28" s="17">
        <v>34954</v>
      </c>
      <c r="E28" s="17">
        <v>14825</v>
      </c>
      <c r="F28" s="17">
        <v>6466</v>
      </c>
      <c r="G28" s="17">
        <v>19000</v>
      </c>
      <c r="H28" s="17">
        <v>55819.6</v>
      </c>
      <c r="I28" s="17">
        <v>11400</v>
      </c>
      <c r="J28" s="17">
        <v>59900</v>
      </c>
      <c r="K28" s="17">
        <v>163799</v>
      </c>
      <c r="L28" s="17">
        <v>33007</v>
      </c>
      <c r="M28" s="17">
        <v>8000</v>
      </c>
      <c r="N28" s="17">
        <v>29800</v>
      </c>
      <c r="O28" s="17">
        <v>13154.240582974884</v>
      </c>
      <c r="P28" s="17">
        <v>22160</v>
      </c>
      <c r="Q28" s="22">
        <v>13647</v>
      </c>
      <c r="R28" s="9">
        <v>567490.6</v>
      </c>
      <c r="S28" s="9">
        <v>82826.24058297489</v>
      </c>
      <c r="T28" s="9">
        <v>60420</v>
      </c>
      <c r="U28" s="10">
        <v>710736.84058297484</v>
      </c>
    </row>
    <row r="29" spans="1:21" ht="13.5">
      <c r="A29" s="3">
        <v>2029</v>
      </c>
      <c r="B29" s="21">
        <v>105393</v>
      </c>
      <c r="C29" s="17">
        <v>117800</v>
      </c>
      <c r="D29" s="17">
        <v>34661</v>
      </c>
      <c r="E29" s="17">
        <v>14753</v>
      </c>
      <c r="F29" s="17">
        <v>6453</v>
      </c>
      <c r="G29" s="17">
        <v>18800</v>
      </c>
      <c r="H29" s="17">
        <v>55016.7</v>
      </c>
      <c r="I29" s="17">
        <v>11467</v>
      </c>
      <c r="J29" s="17">
        <v>59100</v>
      </c>
      <c r="K29" s="17">
        <v>162257</v>
      </c>
      <c r="L29" s="17">
        <v>32662</v>
      </c>
      <c r="M29" s="17">
        <v>8000</v>
      </c>
      <c r="N29" s="17">
        <v>29500</v>
      </c>
      <c r="O29" s="17">
        <v>13056.368864117339</v>
      </c>
      <c r="P29" s="17">
        <v>22020</v>
      </c>
      <c r="Q29" s="22">
        <v>13391</v>
      </c>
      <c r="R29" s="9">
        <v>562248.69999999995</v>
      </c>
      <c r="S29" s="9">
        <v>82167.368864117336</v>
      </c>
      <c r="T29" s="9">
        <v>59914</v>
      </c>
      <c r="U29" s="10">
        <v>704330.06886411726</v>
      </c>
    </row>
    <row r="30" spans="1:21" ht="13.5">
      <c r="A30" s="4">
        <v>2030</v>
      </c>
      <c r="B30" s="18">
        <v>104469</v>
      </c>
      <c r="C30" s="19">
        <v>117000</v>
      </c>
      <c r="D30" s="19">
        <v>34408</v>
      </c>
      <c r="E30" s="19">
        <v>14753</v>
      </c>
      <c r="F30" s="19">
        <v>6443</v>
      </c>
      <c r="G30" s="19">
        <v>18500</v>
      </c>
      <c r="H30" s="19">
        <v>54301.4</v>
      </c>
      <c r="I30" s="19">
        <v>11543</v>
      </c>
      <c r="J30" s="19">
        <v>58300</v>
      </c>
      <c r="K30" s="19">
        <v>160572</v>
      </c>
      <c r="L30" s="19">
        <v>32316</v>
      </c>
      <c r="M30" s="19">
        <v>7000</v>
      </c>
      <c r="N30" s="19">
        <v>29300</v>
      </c>
      <c r="O30" s="19">
        <v>13004.449504040595</v>
      </c>
      <c r="P30" s="19">
        <v>21880</v>
      </c>
      <c r="Q30" s="20">
        <v>13261</v>
      </c>
      <c r="R30" s="11">
        <v>555838.4</v>
      </c>
      <c r="S30" s="11">
        <v>81861.449504040589</v>
      </c>
      <c r="T30" s="11">
        <v>59351</v>
      </c>
      <c r="U30" s="12">
        <v>697050.84950404067</v>
      </c>
    </row>
    <row r="31" spans="1:21" ht="12.75" customHeight="1">
      <c r="A31" s="74" t="s">
        <v>205</v>
      </c>
      <c r="B31" s="88" t="s">
        <v>257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562659</v>
      </c>
      <c r="C17" s="17">
        <v>643484</v>
      </c>
      <c r="D17" s="17">
        <v>166143</v>
      </c>
      <c r="E17" s="17">
        <v>113520</v>
      </c>
      <c r="F17" s="17">
        <v>33593</v>
      </c>
      <c r="G17" s="17">
        <v>85752</v>
      </c>
      <c r="H17" s="17">
        <v>312765</v>
      </c>
      <c r="I17" s="17">
        <v>68197</v>
      </c>
      <c r="J17" s="17">
        <v>454942</v>
      </c>
      <c r="K17" s="17">
        <v>948078</v>
      </c>
      <c r="L17" s="17">
        <v>206027</v>
      </c>
      <c r="M17" s="17">
        <v>44746</v>
      </c>
      <c r="N17" s="17">
        <v>174015</v>
      </c>
      <c r="O17" s="17">
        <v>90763</v>
      </c>
      <c r="P17" s="17">
        <v>146205</v>
      </c>
      <c r="Q17" s="22">
        <v>92978</v>
      </c>
      <c r="R17" s="9">
        <v>3318906</v>
      </c>
      <c r="S17" s="9">
        <v>539473</v>
      </c>
      <c r="T17" s="9">
        <v>285488</v>
      </c>
      <c r="U17" s="10">
        <v>4143867</v>
      </c>
    </row>
    <row r="18" spans="1:21" ht="13.5">
      <c r="A18" s="3">
        <v>2018</v>
      </c>
      <c r="B18" s="21">
        <v>564300</v>
      </c>
      <c r="C18" s="17">
        <v>640130</v>
      </c>
      <c r="D18" s="17">
        <v>170200</v>
      </c>
      <c r="E18" s="17">
        <v>116260</v>
      </c>
      <c r="F18" s="17">
        <v>33959</v>
      </c>
      <c r="G18" s="17">
        <v>86974</v>
      </c>
      <c r="H18" s="17">
        <v>319971.27592896018</v>
      </c>
      <c r="I18" s="17">
        <v>69320</v>
      </c>
      <c r="J18" s="17">
        <v>449222</v>
      </c>
      <c r="K18" s="17">
        <v>937900</v>
      </c>
      <c r="L18" s="17">
        <v>203078</v>
      </c>
      <c r="M18" s="17">
        <v>44350</v>
      </c>
      <c r="N18" s="17">
        <v>178570</v>
      </c>
      <c r="O18" s="17">
        <v>91630</v>
      </c>
      <c r="P18" s="17">
        <v>144798</v>
      </c>
      <c r="Q18" s="22">
        <v>93820</v>
      </c>
      <c r="R18" s="9">
        <v>3303749.2759289602</v>
      </c>
      <c r="S18" s="9">
        <v>549600</v>
      </c>
      <c r="T18" s="9">
        <v>291133</v>
      </c>
      <c r="U18" s="10">
        <v>4144482.2759289602</v>
      </c>
    </row>
    <row r="19" spans="1:21" ht="13.5">
      <c r="A19" s="3">
        <v>2019</v>
      </c>
      <c r="B19" s="21">
        <v>562500</v>
      </c>
      <c r="C19" s="17">
        <v>640050</v>
      </c>
      <c r="D19" s="17">
        <v>174900</v>
      </c>
      <c r="E19" s="17">
        <v>118670</v>
      </c>
      <c r="F19" s="17">
        <v>34325</v>
      </c>
      <c r="G19" s="17">
        <v>87710</v>
      </c>
      <c r="H19" s="17">
        <v>325384.53560533945</v>
      </c>
      <c r="I19" s="17">
        <v>70590</v>
      </c>
      <c r="J19" s="17">
        <v>446700</v>
      </c>
      <c r="K19" s="17">
        <v>934600</v>
      </c>
      <c r="L19" s="17">
        <v>201300</v>
      </c>
      <c r="M19" s="17">
        <v>44150</v>
      </c>
      <c r="N19" s="17">
        <v>183770</v>
      </c>
      <c r="O19" s="17">
        <v>93080</v>
      </c>
      <c r="P19" s="17">
        <v>143593</v>
      </c>
      <c r="Q19" s="22">
        <v>94540</v>
      </c>
      <c r="R19" s="9">
        <v>3298277.5356053393</v>
      </c>
      <c r="S19" s="9">
        <v>560650</v>
      </c>
      <c r="T19" s="9">
        <v>296935</v>
      </c>
      <c r="U19" s="10">
        <v>4155862.5356053393</v>
      </c>
    </row>
    <row r="20" spans="1:21" ht="13.5">
      <c r="A20" s="3">
        <v>2020</v>
      </c>
      <c r="B20" s="21">
        <v>558000</v>
      </c>
      <c r="C20" s="17">
        <v>643550</v>
      </c>
      <c r="D20" s="17">
        <v>179500</v>
      </c>
      <c r="E20" s="17">
        <v>122090</v>
      </c>
      <c r="F20" s="17">
        <v>34671</v>
      </c>
      <c r="G20" s="17">
        <v>88042</v>
      </c>
      <c r="H20" s="17">
        <v>324555.19114872423</v>
      </c>
      <c r="I20" s="17">
        <v>72010</v>
      </c>
      <c r="J20" s="17">
        <v>444900</v>
      </c>
      <c r="K20" s="17">
        <v>928900</v>
      </c>
      <c r="L20" s="17">
        <v>200820</v>
      </c>
      <c r="M20" s="17">
        <v>44150</v>
      </c>
      <c r="N20" s="17">
        <v>187640</v>
      </c>
      <c r="O20" s="17">
        <v>94090</v>
      </c>
      <c r="P20" s="17">
        <v>143687</v>
      </c>
      <c r="Q20" s="22">
        <v>95650</v>
      </c>
      <c r="R20" s="9">
        <v>3288562.1911487244</v>
      </c>
      <c r="S20" s="9">
        <v>571480</v>
      </c>
      <c r="T20" s="9">
        <v>302213</v>
      </c>
      <c r="U20" s="10">
        <v>4162255.1911487244</v>
      </c>
    </row>
    <row r="21" spans="1:21" ht="13.5">
      <c r="A21" s="3">
        <v>2021</v>
      </c>
      <c r="B21" s="21">
        <v>557200</v>
      </c>
      <c r="C21" s="17">
        <v>647870</v>
      </c>
      <c r="D21" s="17">
        <v>184900</v>
      </c>
      <c r="E21" s="17">
        <v>124310</v>
      </c>
      <c r="F21" s="17">
        <v>34803</v>
      </c>
      <c r="G21" s="17">
        <v>88005</v>
      </c>
      <c r="H21" s="17">
        <v>324073.48063254752</v>
      </c>
      <c r="I21" s="17">
        <v>73550</v>
      </c>
      <c r="J21" s="17">
        <v>443000</v>
      </c>
      <c r="K21" s="17">
        <v>925200</v>
      </c>
      <c r="L21" s="17">
        <v>202030</v>
      </c>
      <c r="M21" s="17">
        <v>44360</v>
      </c>
      <c r="N21" s="17">
        <v>191810</v>
      </c>
      <c r="O21" s="17">
        <v>95190</v>
      </c>
      <c r="P21" s="17">
        <v>143799</v>
      </c>
      <c r="Q21" s="22">
        <v>96860</v>
      </c>
      <c r="R21" s="9">
        <v>3287532.4806325473</v>
      </c>
      <c r="S21" s="9">
        <v>581720</v>
      </c>
      <c r="T21" s="9">
        <v>307708</v>
      </c>
      <c r="U21" s="10">
        <v>4176960.4806325473</v>
      </c>
    </row>
    <row r="22" spans="1:21" ht="13.5">
      <c r="A22" s="3">
        <v>2022</v>
      </c>
      <c r="B22" s="21">
        <v>558000</v>
      </c>
      <c r="C22" s="17">
        <v>689930</v>
      </c>
      <c r="D22" s="17">
        <v>189400</v>
      </c>
      <c r="E22" s="17">
        <v>126120</v>
      </c>
      <c r="F22" s="17">
        <v>34934</v>
      </c>
      <c r="G22" s="17">
        <v>88264</v>
      </c>
      <c r="H22" s="17">
        <v>324413.32158799784</v>
      </c>
      <c r="I22" s="17">
        <v>74520</v>
      </c>
      <c r="J22" s="17">
        <v>439400</v>
      </c>
      <c r="K22" s="17">
        <v>922300</v>
      </c>
      <c r="L22" s="17">
        <v>203380</v>
      </c>
      <c r="M22" s="17">
        <v>44440</v>
      </c>
      <c r="N22" s="17">
        <v>194770</v>
      </c>
      <c r="O22" s="17">
        <v>96090</v>
      </c>
      <c r="P22" s="17">
        <v>144694</v>
      </c>
      <c r="Q22" s="22">
        <v>98180</v>
      </c>
      <c r="R22" s="9">
        <v>3326557.321587998</v>
      </c>
      <c r="S22" s="9">
        <v>589680</v>
      </c>
      <c r="T22" s="9">
        <v>312598</v>
      </c>
      <c r="U22" s="10">
        <v>4228835.3215879984</v>
      </c>
    </row>
    <row r="23" spans="1:21" ht="13.5">
      <c r="A23" s="3">
        <v>2023</v>
      </c>
      <c r="B23" s="21">
        <v>560900</v>
      </c>
      <c r="C23" s="17">
        <v>693550</v>
      </c>
      <c r="D23" s="17">
        <v>193000</v>
      </c>
      <c r="E23" s="17">
        <v>127120</v>
      </c>
      <c r="F23" s="17">
        <v>35191</v>
      </c>
      <c r="G23" s="17">
        <v>88581</v>
      </c>
      <c r="H23" s="17">
        <v>324403.59318527835</v>
      </c>
      <c r="I23" s="17">
        <v>75260</v>
      </c>
      <c r="J23" s="17">
        <v>439500</v>
      </c>
      <c r="K23" s="17">
        <v>983300</v>
      </c>
      <c r="L23" s="17">
        <v>205110</v>
      </c>
      <c r="M23" s="17">
        <v>44250</v>
      </c>
      <c r="N23" s="17">
        <v>196300</v>
      </c>
      <c r="O23" s="17">
        <v>96630</v>
      </c>
      <c r="P23" s="17">
        <v>153533</v>
      </c>
      <c r="Q23" s="22">
        <v>99490</v>
      </c>
      <c r="R23" s="9">
        <v>3404546.5931852786</v>
      </c>
      <c r="S23" s="9">
        <v>594800</v>
      </c>
      <c r="T23" s="9">
        <v>316772</v>
      </c>
      <c r="U23" s="10">
        <v>4316118.5931852786</v>
      </c>
    </row>
    <row r="24" spans="1:21" ht="13.5">
      <c r="A24" s="3">
        <v>2024</v>
      </c>
      <c r="B24" s="21">
        <v>566600</v>
      </c>
      <c r="C24" s="17">
        <v>700080</v>
      </c>
      <c r="D24" s="17">
        <v>196700</v>
      </c>
      <c r="E24" s="17">
        <v>128020</v>
      </c>
      <c r="F24" s="17">
        <v>35742</v>
      </c>
      <c r="G24" s="17">
        <v>88985</v>
      </c>
      <c r="H24" s="17">
        <v>325105.62729028426</v>
      </c>
      <c r="I24" s="17">
        <v>75400</v>
      </c>
      <c r="J24" s="17">
        <v>438500</v>
      </c>
      <c r="K24" s="17">
        <v>992700</v>
      </c>
      <c r="L24" s="17">
        <v>206550</v>
      </c>
      <c r="M24" s="17">
        <v>44150</v>
      </c>
      <c r="N24" s="17">
        <v>197250</v>
      </c>
      <c r="O24" s="17">
        <v>96930</v>
      </c>
      <c r="P24" s="17">
        <v>154162</v>
      </c>
      <c r="Q24" s="22">
        <v>100000</v>
      </c>
      <c r="R24" s="9">
        <v>3427847.6272902843</v>
      </c>
      <c r="S24" s="9">
        <v>597600</v>
      </c>
      <c r="T24" s="9">
        <v>321427</v>
      </c>
      <c r="U24" s="10">
        <v>4346874.6272902843</v>
      </c>
    </row>
    <row r="25" spans="1:21" ht="13.5">
      <c r="A25" s="3">
        <v>2025</v>
      </c>
      <c r="B25" s="21">
        <v>574800</v>
      </c>
      <c r="C25" s="17">
        <v>711030</v>
      </c>
      <c r="D25" s="17">
        <v>199500</v>
      </c>
      <c r="E25" s="17">
        <v>128520</v>
      </c>
      <c r="F25" s="17">
        <v>36226</v>
      </c>
      <c r="G25" s="17">
        <v>90215</v>
      </c>
      <c r="H25" s="17">
        <v>327977.7631274311</v>
      </c>
      <c r="I25" s="17">
        <v>75610</v>
      </c>
      <c r="J25" s="17">
        <v>439300</v>
      </c>
      <c r="K25" s="17">
        <v>1012300</v>
      </c>
      <c r="L25" s="17">
        <v>208980</v>
      </c>
      <c r="M25" s="17">
        <v>44350</v>
      </c>
      <c r="N25" s="17">
        <v>197950</v>
      </c>
      <c r="O25" s="17">
        <v>97430</v>
      </c>
      <c r="P25" s="17">
        <v>154607</v>
      </c>
      <c r="Q25" s="22">
        <v>100210</v>
      </c>
      <c r="R25" s="9">
        <v>3473344.7631274313</v>
      </c>
      <c r="S25" s="9">
        <v>599720</v>
      </c>
      <c r="T25" s="9">
        <v>325941</v>
      </c>
      <c r="U25" s="10">
        <v>4399005.7631274313</v>
      </c>
    </row>
    <row r="26" spans="1:21" ht="13.5">
      <c r="A26" s="3">
        <v>2026</v>
      </c>
      <c r="B26" s="21">
        <v>574800</v>
      </c>
      <c r="C26" s="17">
        <v>725220</v>
      </c>
      <c r="D26" s="17">
        <v>203400</v>
      </c>
      <c r="E26" s="17">
        <v>128920</v>
      </c>
      <c r="F26" s="17">
        <v>36728</v>
      </c>
      <c r="G26" s="17">
        <v>91403</v>
      </c>
      <c r="H26" s="17">
        <v>331917.24738077953</v>
      </c>
      <c r="I26" s="17">
        <v>75620</v>
      </c>
      <c r="J26" s="17">
        <v>440100</v>
      </c>
      <c r="K26" s="17">
        <v>1037800</v>
      </c>
      <c r="L26" s="17">
        <v>211810</v>
      </c>
      <c r="M26" s="17">
        <v>44650</v>
      </c>
      <c r="N26" s="17">
        <v>197850</v>
      </c>
      <c r="O26" s="17">
        <v>98240</v>
      </c>
      <c r="P26" s="17">
        <v>154791</v>
      </c>
      <c r="Q26" s="22">
        <v>100210</v>
      </c>
      <c r="R26" s="9">
        <v>3521088.2473807796</v>
      </c>
      <c r="S26" s="9">
        <v>600840</v>
      </c>
      <c r="T26" s="9">
        <v>331531</v>
      </c>
      <c r="U26" s="10">
        <v>4453459.2473807801</v>
      </c>
    </row>
    <row r="27" spans="1:21" ht="13.5">
      <c r="A27" s="3">
        <v>2027</v>
      </c>
      <c r="B27" s="21">
        <v>574800</v>
      </c>
      <c r="C27" s="17">
        <v>740630</v>
      </c>
      <c r="D27" s="17">
        <v>206000</v>
      </c>
      <c r="E27" s="17">
        <v>128910</v>
      </c>
      <c r="F27" s="17">
        <v>37247</v>
      </c>
      <c r="G27" s="17">
        <v>92807</v>
      </c>
      <c r="H27" s="17">
        <v>335543.39807660505</v>
      </c>
      <c r="I27" s="17">
        <v>75390</v>
      </c>
      <c r="J27" s="17">
        <v>441200</v>
      </c>
      <c r="K27" s="17">
        <v>1061700</v>
      </c>
      <c r="L27" s="17">
        <v>214520</v>
      </c>
      <c r="M27" s="17">
        <v>45050</v>
      </c>
      <c r="N27" s="17">
        <v>197430</v>
      </c>
      <c r="O27" s="17">
        <v>98740</v>
      </c>
      <c r="P27" s="17">
        <v>154885</v>
      </c>
      <c r="Q27" s="22">
        <v>99710</v>
      </c>
      <c r="R27" s="9">
        <v>3568328.3980766051</v>
      </c>
      <c r="S27" s="9">
        <v>600180</v>
      </c>
      <c r="T27" s="9">
        <v>336054</v>
      </c>
      <c r="U27" s="10">
        <v>4504562.3980766051</v>
      </c>
    </row>
    <row r="28" spans="1:21" ht="13.5">
      <c r="A28" s="3">
        <v>2028</v>
      </c>
      <c r="B28" s="21">
        <v>574800</v>
      </c>
      <c r="C28" s="17">
        <v>753830</v>
      </c>
      <c r="D28" s="17">
        <v>209300</v>
      </c>
      <c r="E28" s="17">
        <v>128290</v>
      </c>
      <c r="F28" s="17">
        <v>37604</v>
      </c>
      <c r="G28" s="17">
        <v>94415</v>
      </c>
      <c r="H28" s="17">
        <v>339404.95306611527</v>
      </c>
      <c r="I28" s="17">
        <v>75680</v>
      </c>
      <c r="J28" s="17">
        <v>441000</v>
      </c>
      <c r="K28" s="17">
        <v>1087600</v>
      </c>
      <c r="L28" s="17">
        <v>216920</v>
      </c>
      <c r="M28" s="17">
        <v>45660</v>
      </c>
      <c r="N28" s="17">
        <v>196820</v>
      </c>
      <c r="O28" s="17">
        <v>98590</v>
      </c>
      <c r="P28" s="17">
        <v>154811</v>
      </c>
      <c r="Q28" s="22">
        <v>99230</v>
      </c>
      <c r="R28" s="9">
        <v>3614025.9530661153</v>
      </c>
      <c r="S28" s="9">
        <v>598610</v>
      </c>
      <c r="T28" s="9">
        <v>341319</v>
      </c>
      <c r="U28" s="10">
        <v>4553954.9530661153</v>
      </c>
    </row>
    <row r="29" spans="1:21" ht="13.5">
      <c r="A29" s="3">
        <v>2029</v>
      </c>
      <c r="B29" s="21">
        <v>574800</v>
      </c>
      <c r="C29" s="17">
        <v>764660</v>
      </c>
      <c r="D29" s="17">
        <v>211700</v>
      </c>
      <c r="E29" s="17">
        <v>127070</v>
      </c>
      <c r="F29" s="17">
        <v>37794</v>
      </c>
      <c r="G29" s="17">
        <v>95808</v>
      </c>
      <c r="H29" s="17">
        <v>343001.21757177118</v>
      </c>
      <c r="I29" s="17">
        <v>75770</v>
      </c>
      <c r="J29" s="17">
        <v>440700</v>
      </c>
      <c r="K29" s="17">
        <v>1108500</v>
      </c>
      <c r="L29" s="17">
        <v>218620</v>
      </c>
      <c r="M29" s="17">
        <v>46260</v>
      </c>
      <c r="N29" s="17">
        <v>195700</v>
      </c>
      <c r="O29" s="17">
        <v>97140</v>
      </c>
      <c r="P29" s="17">
        <v>154707</v>
      </c>
      <c r="Q29" s="22">
        <v>98430</v>
      </c>
      <c r="R29" s="9">
        <v>3651248.2175717712</v>
      </c>
      <c r="S29" s="9">
        <v>594110</v>
      </c>
      <c r="T29" s="9">
        <v>345302</v>
      </c>
      <c r="U29" s="10">
        <v>4590660.2175717708</v>
      </c>
    </row>
    <row r="30" spans="1:21" ht="13.5">
      <c r="A30" s="4">
        <v>2030</v>
      </c>
      <c r="B30" s="18">
        <v>574800</v>
      </c>
      <c r="C30" s="19">
        <v>772410</v>
      </c>
      <c r="D30" s="19">
        <v>212900</v>
      </c>
      <c r="E30" s="19">
        <v>125040</v>
      </c>
      <c r="F30" s="19">
        <v>37827</v>
      </c>
      <c r="G30" s="19">
        <v>97040</v>
      </c>
      <c r="H30" s="19">
        <v>345502.51637869899</v>
      </c>
      <c r="I30" s="19">
        <v>75290</v>
      </c>
      <c r="J30" s="19">
        <v>440700</v>
      </c>
      <c r="K30" s="19">
        <v>1123600</v>
      </c>
      <c r="L30" s="19">
        <v>219520</v>
      </c>
      <c r="M30" s="19">
        <v>46660</v>
      </c>
      <c r="N30" s="19">
        <v>193880</v>
      </c>
      <c r="O30" s="19">
        <v>95290</v>
      </c>
      <c r="P30" s="19">
        <v>154336</v>
      </c>
      <c r="Q30" s="20">
        <v>97540</v>
      </c>
      <c r="R30" s="11">
        <v>3677528.5163786989</v>
      </c>
      <c r="S30" s="11">
        <v>587040</v>
      </c>
      <c r="T30" s="11">
        <v>347767</v>
      </c>
      <c r="U30" s="12">
        <v>4612335.5163786989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4</v>
      </c>
      <c r="B1" s="14" t="s">
        <v>173</v>
      </c>
    </row>
    <row r="2" spans="1:21" ht="15">
      <c r="A2" s="15" t="s">
        <v>175</v>
      </c>
      <c r="B2" s="14" t="s">
        <v>176</v>
      </c>
    </row>
    <row r="3" spans="1:21">
      <c r="A3" s="24"/>
      <c r="B3" s="14"/>
    </row>
    <row r="4" spans="1:21" hidden="1">
      <c r="A4" s="24"/>
      <c r="B4" s="14"/>
    </row>
    <row r="5" spans="1:21" hidden="1">
      <c r="A5" s="24"/>
      <c r="B5" s="14"/>
    </row>
    <row r="6" spans="1:21">
      <c r="A6" s="14"/>
      <c r="B6" s="14"/>
    </row>
    <row r="7" spans="1:21" ht="10.5" customHeight="1">
      <c r="A7" s="16"/>
      <c r="B7" s="14"/>
    </row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 hidden="1">
      <c r="A10" s="3">
        <v>2010</v>
      </c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9"/>
      <c r="S10" s="9"/>
      <c r="T10" s="9"/>
      <c r="U10" s="10"/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126329</v>
      </c>
      <c r="C16" s="17">
        <v>140275</v>
      </c>
      <c r="D16" s="17">
        <v>29531</v>
      </c>
      <c r="E16" s="17">
        <v>19605</v>
      </c>
      <c r="F16" s="17">
        <v>7638</v>
      </c>
      <c r="G16" s="17">
        <v>16725</v>
      </c>
      <c r="H16" s="17">
        <v>67868.5</v>
      </c>
      <c r="I16" s="17">
        <v>12722</v>
      </c>
      <c r="J16" s="17">
        <v>90542</v>
      </c>
      <c r="K16" s="17">
        <v>265976</v>
      </c>
      <c r="L16" s="17">
        <v>45750</v>
      </c>
      <c r="M16" s="17">
        <v>10143</v>
      </c>
      <c r="N16" s="17">
        <v>30400</v>
      </c>
      <c r="O16" s="17">
        <v>17583.333333333332</v>
      </c>
      <c r="P16" s="17">
        <v>32018</v>
      </c>
      <c r="Q16" s="22">
        <v>15828</v>
      </c>
      <c r="R16" s="9">
        <v>778901.5</v>
      </c>
      <c r="S16" s="9">
        <v>96138.333333333328</v>
      </c>
      <c r="T16" s="9">
        <v>53894</v>
      </c>
      <c r="U16" s="10">
        <v>928933.83333333337</v>
      </c>
    </row>
    <row r="17" spans="1:21" ht="13.5">
      <c r="A17" s="3">
        <v>2017</v>
      </c>
      <c r="B17" s="21">
        <v>123636</v>
      </c>
      <c r="C17" s="17">
        <v>137000</v>
      </c>
      <c r="D17" s="17">
        <v>29638</v>
      </c>
      <c r="E17" s="17">
        <v>20207</v>
      </c>
      <c r="F17" s="17">
        <v>7535</v>
      </c>
      <c r="G17" s="17">
        <v>16650</v>
      </c>
      <c r="H17" s="17">
        <v>67194</v>
      </c>
      <c r="I17" s="17">
        <v>13078</v>
      </c>
      <c r="J17" s="17">
        <v>88786</v>
      </c>
      <c r="K17" s="17">
        <v>262268</v>
      </c>
      <c r="L17" s="17">
        <v>44891</v>
      </c>
      <c r="M17" s="17">
        <v>9749</v>
      </c>
      <c r="N17" s="17">
        <v>31800</v>
      </c>
      <c r="O17" s="17">
        <v>17833</v>
      </c>
      <c r="P17" s="17">
        <v>31489</v>
      </c>
      <c r="Q17" s="22">
        <v>16404</v>
      </c>
      <c r="R17" s="9">
        <v>765013</v>
      </c>
      <c r="S17" s="9">
        <v>99322</v>
      </c>
      <c r="T17" s="9">
        <v>53823</v>
      </c>
      <c r="U17" s="10">
        <v>918158</v>
      </c>
    </row>
    <row r="18" spans="1:21" ht="13.5">
      <c r="A18" s="3">
        <v>2018</v>
      </c>
      <c r="B18" s="21">
        <v>120624</v>
      </c>
      <c r="C18" s="17">
        <v>133100</v>
      </c>
      <c r="D18" s="17">
        <v>29595</v>
      </c>
      <c r="E18" s="17">
        <v>20475</v>
      </c>
      <c r="F18" s="17">
        <v>7371</v>
      </c>
      <c r="G18" s="17">
        <v>16475</v>
      </c>
      <c r="H18" s="17">
        <v>64063</v>
      </c>
      <c r="I18" s="17">
        <v>13303</v>
      </c>
      <c r="J18" s="17">
        <v>83733.333333333328</v>
      </c>
      <c r="K18" s="17">
        <v>253583</v>
      </c>
      <c r="L18" s="17">
        <v>41967</v>
      </c>
      <c r="M18" s="17">
        <v>9416</v>
      </c>
      <c r="N18" s="17">
        <v>32500</v>
      </c>
      <c r="O18" s="17">
        <v>17953.992408743532</v>
      </c>
      <c r="P18" s="17">
        <v>30295</v>
      </c>
      <c r="Q18" s="22">
        <v>17118</v>
      </c>
      <c r="R18" s="9">
        <v>736781.33333333326</v>
      </c>
      <c r="S18" s="9">
        <v>101349.99240874354</v>
      </c>
      <c r="T18" s="9">
        <v>53441</v>
      </c>
      <c r="U18" s="10">
        <v>891572.32574207673</v>
      </c>
    </row>
    <row r="19" spans="1:21" ht="13.5">
      <c r="A19" s="3">
        <v>2019</v>
      </c>
      <c r="B19" s="21">
        <v>118175</v>
      </c>
      <c r="C19" s="17">
        <v>129400</v>
      </c>
      <c r="D19" s="17">
        <v>29610</v>
      </c>
      <c r="E19" s="17">
        <v>20639</v>
      </c>
      <c r="F19" s="17">
        <v>7177</v>
      </c>
      <c r="G19" s="17">
        <v>16400</v>
      </c>
      <c r="H19" s="17">
        <v>61929.5</v>
      </c>
      <c r="I19" s="17">
        <v>13381</v>
      </c>
      <c r="J19" s="17">
        <v>81333.333333333328</v>
      </c>
      <c r="K19" s="17">
        <v>246600</v>
      </c>
      <c r="L19" s="17">
        <v>40700</v>
      </c>
      <c r="M19" s="17">
        <v>9300</v>
      </c>
      <c r="N19" s="17">
        <v>32800</v>
      </c>
      <c r="O19" s="17">
        <v>17893.407675486433</v>
      </c>
      <c r="P19" s="17">
        <v>29502</v>
      </c>
      <c r="Q19" s="22">
        <v>18036</v>
      </c>
      <c r="R19" s="9">
        <v>716939.83333333326</v>
      </c>
      <c r="S19" s="9">
        <v>102749.40767548644</v>
      </c>
      <c r="T19" s="9">
        <v>53187</v>
      </c>
      <c r="U19" s="10">
        <v>872876.24100881966</v>
      </c>
    </row>
    <row r="20" spans="1:21" ht="13.5">
      <c r="A20" s="3">
        <v>2020</v>
      </c>
      <c r="B20" s="21">
        <v>116045</v>
      </c>
      <c r="C20" s="17">
        <v>126000</v>
      </c>
      <c r="D20" s="17">
        <v>29431</v>
      </c>
      <c r="E20" s="17">
        <v>20730</v>
      </c>
      <c r="F20" s="17">
        <v>7101</v>
      </c>
      <c r="G20" s="17">
        <v>16325</v>
      </c>
      <c r="H20" s="17">
        <v>59583.5</v>
      </c>
      <c r="I20" s="17">
        <v>13374</v>
      </c>
      <c r="J20" s="17">
        <v>78200</v>
      </c>
      <c r="K20" s="17">
        <v>240300</v>
      </c>
      <c r="L20" s="17">
        <v>39400</v>
      </c>
      <c r="M20" s="17">
        <v>8700</v>
      </c>
      <c r="N20" s="17">
        <v>32600</v>
      </c>
      <c r="O20" s="17">
        <v>17483.105351901751</v>
      </c>
      <c r="P20" s="17">
        <v>28767</v>
      </c>
      <c r="Q20" s="22">
        <v>18648</v>
      </c>
      <c r="R20" s="9">
        <v>696995.5</v>
      </c>
      <c r="S20" s="9">
        <v>102835.10535190176</v>
      </c>
      <c r="T20" s="9">
        <v>52857</v>
      </c>
      <c r="U20" s="10">
        <v>852687.60535190173</v>
      </c>
    </row>
    <row r="21" spans="1:21" ht="13.5">
      <c r="A21" s="3">
        <v>2021</v>
      </c>
      <c r="B21" s="21">
        <v>114261</v>
      </c>
      <c r="C21" s="17">
        <v>124100</v>
      </c>
      <c r="D21" s="17">
        <v>29779</v>
      </c>
      <c r="E21" s="17">
        <v>20681</v>
      </c>
      <c r="F21" s="17">
        <v>7089</v>
      </c>
      <c r="G21" s="17">
        <v>16200</v>
      </c>
      <c r="H21" s="17">
        <v>58254</v>
      </c>
      <c r="I21" s="17">
        <v>13533</v>
      </c>
      <c r="J21" s="17">
        <v>76266.666666666672</v>
      </c>
      <c r="K21" s="17">
        <v>234700</v>
      </c>
      <c r="L21" s="17">
        <v>38067</v>
      </c>
      <c r="M21" s="17">
        <v>8300</v>
      </c>
      <c r="N21" s="17">
        <v>33100</v>
      </c>
      <c r="O21" s="17">
        <v>17363.301276834973</v>
      </c>
      <c r="P21" s="17">
        <v>28377</v>
      </c>
      <c r="Q21" s="22">
        <v>19044</v>
      </c>
      <c r="R21" s="9">
        <v>682325.66666666674</v>
      </c>
      <c r="S21" s="9">
        <v>103721.30127683497</v>
      </c>
      <c r="T21" s="9">
        <v>53068</v>
      </c>
      <c r="U21" s="10">
        <v>839114.96794350166</v>
      </c>
    </row>
    <row r="22" spans="1:21" ht="13.5">
      <c r="A22" s="3">
        <v>2022</v>
      </c>
      <c r="B22" s="21">
        <v>113108</v>
      </c>
      <c r="C22" s="17">
        <v>122500</v>
      </c>
      <c r="D22" s="17">
        <v>30033</v>
      </c>
      <c r="E22" s="17">
        <v>20791</v>
      </c>
      <c r="F22" s="17">
        <v>7090</v>
      </c>
      <c r="G22" s="17">
        <v>16200</v>
      </c>
      <c r="H22" s="17">
        <v>57786.25</v>
      </c>
      <c r="I22" s="17">
        <v>13575</v>
      </c>
      <c r="J22" s="17">
        <v>74300</v>
      </c>
      <c r="K22" s="17">
        <v>231000</v>
      </c>
      <c r="L22" s="17">
        <v>37233</v>
      </c>
      <c r="M22" s="17">
        <v>8000</v>
      </c>
      <c r="N22" s="17">
        <v>33400</v>
      </c>
      <c r="O22" s="17">
        <v>17356.071892192354</v>
      </c>
      <c r="P22" s="17">
        <v>27897</v>
      </c>
      <c r="Q22" s="22">
        <v>19252</v>
      </c>
      <c r="R22" s="9">
        <v>671824.25</v>
      </c>
      <c r="S22" s="9">
        <v>104374.07189219235</v>
      </c>
      <c r="T22" s="9">
        <v>53323</v>
      </c>
      <c r="U22" s="10">
        <v>829521.32189219235</v>
      </c>
    </row>
    <row r="23" spans="1:21" ht="13.5">
      <c r="A23" s="3">
        <v>2023</v>
      </c>
      <c r="B23" s="21">
        <v>112037</v>
      </c>
      <c r="C23" s="17">
        <v>120900</v>
      </c>
      <c r="D23" s="17">
        <v>30507</v>
      </c>
      <c r="E23" s="17">
        <v>20923</v>
      </c>
      <c r="F23" s="17">
        <v>7161</v>
      </c>
      <c r="G23" s="17">
        <v>16300</v>
      </c>
      <c r="H23" s="17">
        <v>57478.5</v>
      </c>
      <c r="I23" s="17">
        <v>13650</v>
      </c>
      <c r="J23" s="17">
        <v>72766.666666666672</v>
      </c>
      <c r="K23" s="17">
        <v>228300</v>
      </c>
      <c r="L23" s="17">
        <v>36467</v>
      </c>
      <c r="M23" s="17">
        <v>8000</v>
      </c>
      <c r="N23" s="17">
        <v>33500</v>
      </c>
      <c r="O23" s="17">
        <v>17460.075598402324</v>
      </c>
      <c r="P23" s="17">
        <v>27566</v>
      </c>
      <c r="Q23" s="22">
        <v>19060</v>
      </c>
      <c r="R23" s="9">
        <v>663515.16666666674</v>
      </c>
      <c r="S23" s="9">
        <v>104593.07559840233</v>
      </c>
      <c r="T23" s="9">
        <v>53968</v>
      </c>
      <c r="U23" s="10">
        <v>822076.24226506904</v>
      </c>
    </row>
    <row r="24" spans="1:21" ht="13.5">
      <c r="A24" s="3">
        <v>2024</v>
      </c>
      <c r="B24" s="21">
        <v>111657</v>
      </c>
      <c r="C24" s="17">
        <v>123400</v>
      </c>
      <c r="D24" s="17">
        <v>31091</v>
      </c>
      <c r="E24" s="17">
        <v>21268</v>
      </c>
      <c r="F24" s="17">
        <v>7244</v>
      </c>
      <c r="G24" s="17">
        <v>16475</v>
      </c>
      <c r="H24" s="17">
        <v>57685.25</v>
      </c>
      <c r="I24" s="17">
        <v>13765</v>
      </c>
      <c r="J24" s="17">
        <v>71600</v>
      </c>
      <c r="K24" s="17">
        <v>227400</v>
      </c>
      <c r="L24" s="17">
        <v>35700</v>
      </c>
      <c r="M24" s="17">
        <v>8000</v>
      </c>
      <c r="N24" s="17">
        <v>33800</v>
      </c>
      <c r="O24" s="17">
        <v>17630.083225296035</v>
      </c>
      <c r="P24" s="17">
        <v>27394</v>
      </c>
      <c r="Q24" s="22">
        <v>18948</v>
      </c>
      <c r="R24" s="9">
        <v>662836.25</v>
      </c>
      <c r="S24" s="9">
        <v>105411.08322529604</v>
      </c>
      <c r="T24" s="9">
        <v>54810</v>
      </c>
      <c r="U24" s="10">
        <v>823057.333225296</v>
      </c>
    </row>
    <row r="25" spans="1:21" ht="13.5">
      <c r="A25" s="3">
        <v>2025</v>
      </c>
      <c r="B25" s="21">
        <v>111276</v>
      </c>
      <c r="C25" s="17">
        <v>122800</v>
      </c>
      <c r="D25" s="17">
        <v>31927</v>
      </c>
      <c r="E25" s="17">
        <v>21675</v>
      </c>
      <c r="F25" s="17">
        <v>7290</v>
      </c>
      <c r="G25" s="17">
        <v>16550</v>
      </c>
      <c r="H25" s="17">
        <v>57954.5</v>
      </c>
      <c r="I25" s="17">
        <v>14237</v>
      </c>
      <c r="J25" s="17">
        <v>71300</v>
      </c>
      <c r="K25" s="17">
        <v>227300</v>
      </c>
      <c r="L25" s="17">
        <v>35433</v>
      </c>
      <c r="M25" s="17">
        <v>8000</v>
      </c>
      <c r="N25" s="17">
        <v>34500</v>
      </c>
      <c r="O25" s="17">
        <v>18033.232234764244</v>
      </c>
      <c r="P25" s="17">
        <v>27632</v>
      </c>
      <c r="Q25" s="22">
        <v>18185</v>
      </c>
      <c r="R25" s="9">
        <v>661695.5</v>
      </c>
      <c r="S25" s="9">
        <v>106630.23223476425</v>
      </c>
      <c r="T25" s="9">
        <v>55767</v>
      </c>
      <c r="U25" s="10">
        <v>824092.73223476426</v>
      </c>
    </row>
    <row r="26" spans="1:21" ht="13.5">
      <c r="A26" s="3">
        <v>2026</v>
      </c>
      <c r="B26" s="21">
        <v>110878</v>
      </c>
      <c r="C26" s="17">
        <v>123200</v>
      </c>
      <c r="D26" s="17">
        <v>32487</v>
      </c>
      <c r="E26" s="17">
        <v>22087</v>
      </c>
      <c r="F26" s="17">
        <v>7331</v>
      </c>
      <c r="G26" s="17">
        <v>16575</v>
      </c>
      <c r="H26" s="17">
        <v>58110.75</v>
      </c>
      <c r="I26" s="17">
        <v>14590</v>
      </c>
      <c r="J26" s="17">
        <v>70900</v>
      </c>
      <c r="K26" s="17">
        <v>226700</v>
      </c>
      <c r="L26" s="17">
        <v>35533</v>
      </c>
      <c r="M26" s="17">
        <v>8000</v>
      </c>
      <c r="N26" s="17">
        <v>35000</v>
      </c>
      <c r="O26" s="17">
        <v>18336.09880328229</v>
      </c>
      <c r="P26" s="17">
        <v>27595</v>
      </c>
      <c r="Q26" s="22">
        <v>17681</v>
      </c>
      <c r="R26" s="9">
        <v>660916.75</v>
      </c>
      <c r="S26" s="9">
        <v>107694.09880328229</v>
      </c>
      <c r="T26" s="9">
        <v>56393</v>
      </c>
      <c r="U26" s="10">
        <v>825003.84880328225</v>
      </c>
    </row>
    <row r="27" spans="1:21" ht="13.5">
      <c r="A27" s="3">
        <v>2027</v>
      </c>
      <c r="B27" s="21">
        <v>111134</v>
      </c>
      <c r="C27" s="17">
        <v>123100</v>
      </c>
      <c r="D27" s="17">
        <v>32896</v>
      </c>
      <c r="E27" s="17">
        <v>22614</v>
      </c>
      <c r="F27" s="17">
        <v>7347</v>
      </c>
      <c r="G27" s="17">
        <v>16675</v>
      </c>
      <c r="H27" s="17">
        <v>58810.5</v>
      </c>
      <c r="I27" s="17">
        <v>14924</v>
      </c>
      <c r="J27" s="17">
        <v>70666.666666666672</v>
      </c>
      <c r="K27" s="17">
        <v>227700</v>
      </c>
      <c r="L27" s="17">
        <v>35500</v>
      </c>
      <c r="M27" s="17">
        <v>8000</v>
      </c>
      <c r="N27" s="17">
        <v>35500</v>
      </c>
      <c r="O27" s="17">
        <v>18486.694722107964</v>
      </c>
      <c r="P27" s="17">
        <v>27439</v>
      </c>
      <c r="Q27" s="22">
        <v>17303</v>
      </c>
      <c r="R27" s="9">
        <v>662350.16666666674</v>
      </c>
      <c r="S27" s="9">
        <v>108827.69472210796</v>
      </c>
      <c r="T27" s="9">
        <v>56918</v>
      </c>
      <c r="U27" s="10">
        <v>828095.86138877471</v>
      </c>
    </row>
    <row r="28" spans="1:21" ht="13.5">
      <c r="A28" s="3">
        <v>2028</v>
      </c>
      <c r="B28" s="21">
        <v>110649</v>
      </c>
      <c r="C28" s="17">
        <v>123000</v>
      </c>
      <c r="D28" s="17">
        <v>32998</v>
      </c>
      <c r="E28" s="17">
        <v>22723</v>
      </c>
      <c r="F28" s="17">
        <v>7279</v>
      </c>
      <c r="G28" s="17">
        <v>16550</v>
      </c>
      <c r="H28" s="17">
        <v>59331</v>
      </c>
      <c r="I28" s="17">
        <v>14897</v>
      </c>
      <c r="J28" s="17">
        <v>69833.333333333328</v>
      </c>
      <c r="K28" s="17">
        <v>226700</v>
      </c>
      <c r="L28" s="17">
        <v>35467</v>
      </c>
      <c r="M28" s="17">
        <v>8000</v>
      </c>
      <c r="N28" s="17">
        <v>35500</v>
      </c>
      <c r="O28" s="17">
        <v>18352.270395883435</v>
      </c>
      <c r="P28" s="17">
        <v>27346</v>
      </c>
      <c r="Q28" s="22">
        <v>17354</v>
      </c>
      <c r="R28" s="9">
        <v>660326.33333333326</v>
      </c>
      <c r="S28" s="9">
        <v>108826.27039588343</v>
      </c>
      <c r="T28" s="9">
        <v>56827</v>
      </c>
      <c r="U28" s="10">
        <v>825979.60372921673</v>
      </c>
    </row>
    <row r="29" spans="1:21" ht="13.5">
      <c r="A29" s="3">
        <v>2029</v>
      </c>
      <c r="B29" s="21">
        <v>110595</v>
      </c>
      <c r="C29" s="17">
        <v>122400</v>
      </c>
      <c r="D29" s="17">
        <v>33430</v>
      </c>
      <c r="E29" s="17">
        <v>22842</v>
      </c>
      <c r="F29" s="17">
        <v>7295</v>
      </c>
      <c r="G29" s="17">
        <v>16600</v>
      </c>
      <c r="H29" s="17">
        <v>59760.25</v>
      </c>
      <c r="I29" s="17">
        <v>14922</v>
      </c>
      <c r="J29" s="17">
        <v>69866.666666666672</v>
      </c>
      <c r="K29" s="17">
        <v>226900</v>
      </c>
      <c r="L29" s="17">
        <v>35267</v>
      </c>
      <c r="M29" s="17">
        <v>8000</v>
      </c>
      <c r="N29" s="17">
        <v>35800</v>
      </c>
      <c r="O29" s="17">
        <v>18482.028164544845</v>
      </c>
      <c r="P29" s="17">
        <v>27115</v>
      </c>
      <c r="Q29" s="22">
        <v>17290</v>
      </c>
      <c r="R29" s="9">
        <v>659903.91666666674</v>
      </c>
      <c r="S29" s="9">
        <v>109336.02816454484</v>
      </c>
      <c r="T29" s="9">
        <v>57325</v>
      </c>
      <c r="U29" s="10">
        <v>826564.94483121159</v>
      </c>
    </row>
    <row r="30" spans="1:21" ht="13.5">
      <c r="A30" s="4">
        <v>2030</v>
      </c>
      <c r="B30" s="18">
        <v>111252</v>
      </c>
      <c r="C30" s="19">
        <v>123900</v>
      </c>
      <c r="D30" s="19">
        <v>33597</v>
      </c>
      <c r="E30" s="19">
        <v>22881</v>
      </c>
      <c r="F30" s="19">
        <v>7327</v>
      </c>
      <c r="G30" s="19">
        <v>16825</v>
      </c>
      <c r="H30" s="19">
        <v>60666.25</v>
      </c>
      <c r="I30" s="19">
        <v>14803</v>
      </c>
      <c r="J30" s="19">
        <v>69766.666666666672</v>
      </c>
      <c r="K30" s="19">
        <v>228600</v>
      </c>
      <c r="L30" s="19">
        <v>35367</v>
      </c>
      <c r="M30" s="19">
        <v>8000</v>
      </c>
      <c r="N30" s="19">
        <v>35800</v>
      </c>
      <c r="O30" s="19">
        <v>18557.930110390324</v>
      </c>
      <c r="P30" s="19">
        <v>27140</v>
      </c>
      <c r="Q30" s="20">
        <v>17138</v>
      </c>
      <c r="R30" s="11">
        <v>664691.91666666674</v>
      </c>
      <c r="S30" s="11">
        <v>109179.93011039033</v>
      </c>
      <c r="T30" s="11">
        <v>57749</v>
      </c>
      <c r="U30" s="12">
        <v>831620.84677705704</v>
      </c>
    </row>
    <row r="31" spans="1:21" ht="12.75" customHeight="1">
      <c r="A31" s="74" t="s">
        <v>252</v>
      </c>
      <c r="B31" s="88" t="s">
        <v>258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>
      <c r="A37" s="87">
        <v>135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6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39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</row>
    <row r="17" spans="1:21" ht="13.5">
      <c r="A17" s="3">
        <v>2017</v>
      </c>
      <c r="B17" s="17">
        <v>197073</v>
      </c>
      <c r="C17" s="17">
        <v>220777</v>
      </c>
      <c r="D17" s="17">
        <v>62862</v>
      </c>
      <c r="E17" s="17">
        <v>40519</v>
      </c>
      <c r="F17" s="17">
        <v>11565</v>
      </c>
      <c r="G17" s="17">
        <v>30658</v>
      </c>
      <c r="H17" s="17">
        <v>108446</v>
      </c>
      <c r="I17" s="17">
        <v>24946</v>
      </c>
      <c r="J17" s="17">
        <v>147647</v>
      </c>
      <c r="K17" s="17">
        <v>317975</v>
      </c>
      <c r="L17" s="17">
        <v>67698</v>
      </c>
      <c r="M17" s="17">
        <v>16068</v>
      </c>
      <c r="N17" s="17">
        <v>64113</v>
      </c>
      <c r="O17" s="17">
        <v>32696</v>
      </c>
      <c r="P17" s="17">
        <v>50427</v>
      </c>
      <c r="Q17" s="17">
        <v>33700</v>
      </c>
      <c r="R17" s="9">
        <v>1126111</v>
      </c>
      <c r="S17" s="9">
        <v>195974</v>
      </c>
      <c r="T17" s="9">
        <v>105085</v>
      </c>
      <c r="U17" s="10">
        <v>1427170</v>
      </c>
    </row>
    <row r="18" spans="1:21" ht="13.5">
      <c r="A18" s="3">
        <v>2018</v>
      </c>
      <c r="B18" s="17">
        <v>197100</v>
      </c>
      <c r="C18" s="17">
        <v>225580</v>
      </c>
      <c r="D18" s="17">
        <v>64500</v>
      </c>
      <c r="E18" s="17">
        <v>42350</v>
      </c>
      <c r="F18" s="17">
        <v>11604</v>
      </c>
      <c r="G18" s="17">
        <v>31537</v>
      </c>
      <c r="H18" s="17">
        <v>111110</v>
      </c>
      <c r="I18" s="17">
        <v>25870</v>
      </c>
      <c r="J18" s="17">
        <v>145793</v>
      </c>
      <c r="K18" s="17">
        <v>319700</v>
      </c>
      <c r="L18" s="17">
        <v>69119</v>
      </c>
      <c r="M18" s="17">
        <v>16310</v>
      </c>
      <c r="N18" s="17">
        <v>66370</v>
      </c>
      <c r="O18" s="17">
        <v>33450</v>
      </c>
      <c r="P18" s="17">
        <v>51027</v>
      </c>
      <c r="Q18" s="17">
        <v>34660</v>
      </c>
      <c r="R18" s="9">
        <v>1135739</v>
      </c>
      <c r="S18" s="9">
        <v>202700</v>
      </c>
      <c r="T18" s="9">
        <v>107641</v>
      </c>
      <c r="U18" s="10">
        <v>1446080</v>
      </c>
    </row>
    <row r="19" spans="1:21" ht="13.5">
      <c r="A19" s="3">
        <v>2019</v>
      </c>
      <c r="B19" s="17">
        <v>197200</v>
      </c>
      <c r="C19" s="17">
        <v>227510</v>
      </c>
      <c r="D19" s="17">
        <v>65600</v>
      </c>
      <c r="E19" s="17">
        <v>43460</v>
      </c>
      <c r="F19" s="17">
        <v>11665</v>
      </c>
      <c r="G19" s="17">
        <v>31534</v>
      </c>
      <c r="H19" s="17">
        <v>111330</v>
      </c>
      <c r="I19" s="17">
        <v>26790</v>
      </c>
      <c r="J19" s="17">
        <v>143900</v>
      </c>
      <c r="K19" s="17">
        <v>322300</v>
      </c>
      <c r="L19" s="17">
        <v>69480</v>
      </c>
      <c r="M19" s="17">
        <v>16110</v>
      </c>
      <c r="N19" s="17">
        <v>69610</v>
      </c>
      <c r="O19" s="17">
        <v>34500</v>
      </c>
      <c r="P19" s="17">
        <v>51791</v>
      </c>
      <c r="Q19" s="17">
        <v>35370</v>
      </c>
      <c r="R19" s="9">
        <v>1139621</v>
      </c>
      <c r="S19" s="9">
        <v>209730</v>
      </c>
      <c r="T19" s="9">
        <v>108799</v>
      </c>
      <c r="U19" s="10">
        <v>1458150</v>
      </c>
    </row>
    <row r="20" spans="1:21" ht="13.5">
      <c r="A20" s="3">
        <v>2020</v>
      </c>
      <c r="B20" s="17">
        <v>197700</v>
      </c>
      <c r="C20" s="17">
        <v>227230</v>
      </c>
      <c r="D20" s="17">
        <v>66900</v>
      </c>
      <c r="E20" s="17">
        <v>44370</v>
      </c>
      <c r="F20" s="17">
        <v>11932</v>
      </c>
      <c r="G20" s="17">
        <v>31324</v>
      </c>
      <c r="H20" s="17">
        <v>109943</v>
      </c>
      <c r="I20" s="17">
        <v>27500</v>
      </c>
      <c r="J20" s="17">
        <v>146800</v>
      </c>
      <c r="K20" s="17">
        <v>320100</v>
      </c>
      <c r="L20" s="17">
        <v>69290</v>
      </c>
      <c r="M20" s="17">
        <v>16020</v>
      </c>
      <c r="N20" s="17">
        <v>70940</v>
      </c>
      <c r="O20" s="17">
        <v>34600</v>
      </c>
      <c r="P20" s="17">
        <v>52268</v>
      </c>
      <c r="Q20" s="17">
        <v>35670</v>
      </c>
      <c r="R20" s="9">
        <v>1139351</v>
      </c>
      <c r="S20" s="9">
        <v>213080</v>
      </c>
      <c r="T20" s="9">
        <v>110156</v>
      </c>
      <c r="U20" s="10">
        <v>1462587</v>
      </c>
    </row>
    <row r="21" spans="1:21" ht="13.5">
      <c r="A21" s="3">
        <v>2021</v>
      </c>
      <c r="B21" s="17">
        <v>199600</v>
      </c>
      <c r="C21" s="17">
        <v>228520</v>
      </c>
      <c r="D21" s="17">
        <v>68300</v>
      </c>
      <c r="E21" s="17">
        <v>45180</v>
      </c>
      <c r="F21" s="17">
        <v>11820</v>
      </c>
      <c r="G21" s="17">
        <v>31269</v>
      </c>
      <c r="H21" s="17">
        <v>110117</v>
      </c>
      <c r="I21" s="17">
        <v>27900</v>
      </c>
      <c r="J21" s="17">
        <v>150400</v>
      </c>
      <c r="K21" s="17">
        <v>322800</v>
      </c>
      <c r="L21" s="17">
        <v>70100</v>
      </c>
      <c r="M21" s="17">
        <v>16320</v>
      </c>
      <c r="N21" s="17">
        <v>71150</v>
      </c>
      <c r="O21" s="17">
        <v>34600</v>
      </c>
      <c r="P21" s="17">
        <v>52545</v>
      </c>
      <c r="Q21" s="17">
        <v>36070</v>
      </c>
      <c r="R21" s="9">
        <v>1150402</v>
      </c>
      <c r="S21" s="9">
        <v>214900</v>
      </c>
      <c r="T21" s="9">
        <v>111389</v>
      </c>
      <c r="U21" s="10">
        <v>1476691</v>
      </c>
    </row>
    <row r="22" spans="1:21" ht="13.5">
      <c r="A22" s="3">
        <v>2022</v>
      </c>
      <c r="B22" s="17">
        <v>200100</v>
      </c>
      <c r="C22" s="17">
        <v>231420</v>
      </c>
      <c r="D22" s="17">
        <v>70000</v>
      </c>
      <c r="E22" s="17">
        <v>45080</v>
      </c>
      <c r="F22" s="17">
        <v>11764</v>
      </c>
      <c r="G22" s="17">
        <v>31063</v>
      </c>
      <c r="H22" s="17">
        <v>111066</v>
      </c>
      <c r="I22" s="17">
        <v>27800</v>
      </c>
      <c r="J22" s="17">
        <v>146300</v>
      </c>
      <c r="K22" s="17">
        <v>323200</v>
      </c>
      <c r="L22" s="17">
        <v>70540</v>
      </c>
      <c r="M22" s="17">
        <v>16420</v>
      </c>
      <c r="N22" s="17">
        <v>71460</v>
      </c>
      <c r="O22" s="17">
        <v>34600</v>
      </c>
      <c r="P22" s="17">
        <v>52717</v>
      </c>
      <c r="Q22" s="17">
        <v>36370</v>
      </c>
      <c r="R22" s="9">
        <v>1151763</v>
      </c>
      <c r="S22" s="9">
        <v>215310</v>
      </c>
      <c r="T22" s="9">
        <v>112827</v>
      </c>
      <c r="U22" s="10">
        <v>1479900</v>
      </c>
    </row>
    <row r="23" spans="1:21" ht="13.5">
      <c r="A23" s="3">
        <v>2023</v>
      </c>
      <c r="B23" s="17">
        <v>201900</v>
      </c>
      <c r="C23" s="17">
        <v>236390</v>
      </c>
      <c r="D23" s="17">
        <v>71400</v>
      </c>
      <c r="E23" s="17">
        <v>44980</v>
      </c>
      <c r="F23" s="17">
        <v>12026</v>
      </c>
      <c r="G23" s="17">
        <v>31329</v>
      </c>
      <c r="H23" s="17">
        <v>111280</v>
      </c>
      <c r="I23" s="17">
        <v>27400</v>
      </c>
      <c r="J23" s="17">
        <v>145200</v>
      </c>
      <c r="K23" s="17">
        <v>328000</v>
      </c>
      <c r="L23" s="17">
        <v>71150</v>
      </c>
      <c r="M23" s="17">
        <v>16120</v>
      </c>
      <c r="N23" s="17">
        <v>71260</v>
      </c>
      <c r="O23" s="17">
        <v>34700</v>
      </c>
      <c r="P23" s="17">
        <v>52862</v>
      </c>
      <c r="Q23" s="17">
        <v>36770</v>
      </c>
      <c r="R23" s="9">
        <v>1162902</v>
      </c>
      <c r="S23" s="9">
        <v>215110</v>
      </c>
      <c r="T23" s="9">
        <v>114755</v>
      </c>
      <c r="U23" s="10">
        <v>1492767</v>
      </c>
    </row>
    <row r="24" spans="1:21" ht="13.5">
      <c r="A24" s="3">
        <v>2024</v>
      </c>
      <c r="B24" s="17">
        <v>206700</v>
      </c>
      <c r="C24" s="17">
        <v>241430</v>
      </c>
      <c r="D24" s="17">
        <v>72400</v>
      </c>
      <c r="E24" s="17">
        <v>45180</v>
      </c>
      <c r="F24" s="17">
        <v>12418</v>
      </c>
      <c r="G24" s="17">
        <v>32150</v>
      </c>
      <c r="H24" s="17">
        <v>112429</v>
      </c>
      <c r="I24" s="17">
        <v>27290</v>
      </c>
      <c r="J24" s="17">
        <v>145500</v>
      </c>
      <c r="K24" s="17">
        <v>340600</v>
      </c>
      <c r="L24" s="17">
        <v>72350</v>
      </c>
      <c r="M24" s="17">
        <v>15920</v>
      </c>
      <c r="N24" s="17">
        <v>71670</v>
      </c>
      <c r="O24" s="17">
        <v>35000</v>
      </c>
      <c r="P24" s="17">
        <v>52993</v>
      </c>
      <c r="Q24" s="17">
        <v>36680</v>
      </c>
      <c r="R24" s="9">
        <v>1187922</v>
      </c>
      <c r="S24" s="9">
        <v>215820</v>
      </c>
      <c r="T24" s="9">
        <v>116968</v>
      </c>
      <c r="U24" s="10">
        <v>1520710</v>
      </c>
    </row>
    <row r="25" spans="1:21" ht="13.5">
      <c r="A25" s="3">
        <v>2025</v>
      </c>
      <c r="B25" s="21">
        <v>212000</v>
      </c>
      <c r="C25" s="17">
        <v>247230</v>
      </c>
      <c r="D25" s="17">
        <v>73200</v>
      </c>
      <c r="E25" s="17">
        <v>45380</v>
      </c>
      <c r="F25" s="17">
        <v>12757</v>
      </c>
      <c r="G25" s="17">
        <v>32881</v>
      </c>
      <c r="H25" s="17">
        <v>114802</v>
      </c>
      <c r="I25" s="17">
        <v>27590</v>
      </c>
      <c r="J25" s="17">
        <v>144600</v>
      </c>
      <c r="K25" s="17">
        <v>352300</v>
      </c>
      <c r="L25" s="17">
        <v>73550</v>
      </c>
      <c r="M25" s="17">
        <v>16320</v>
      </c>
      <c r="N25" s="17">
        <v>72070</v>
      </c>
      <c r="O25" s="17">
        <v>35400</v>
      </c>
      <c r="P25" s="17">
        <v>53113</v>
      </c>
      <c r="Q25" s="22">
        <v>36380</v>
      </c>
      <c r="R25" s="9">
        <v>1213915</v>
      </c>
      <c r="S25" s="9">
        <v>216820</v>
      </c>
      <c r="T25" s="9">
        <v>118838</v>
      </c>
      <c r="U25" s="10">
        <v>1549573</v>
      </c>
    </row>
    <row r="26" spans="1:21" ht="13.5">
      <c r="A26" s="3">
        <v>2026</v>
      </c>
      <c r="B26" s="21">
        <v>212000</v>
      </c>
      <c r="C26" s="17">
        <v>253820</v>
      </c>
      <c r="D26" s="17">
        <v>73400</v>
      </c>
      <c r="E26" s="17">
        <v>45590</v>
      </c>
      <c r="F26" s="17">
        <v>13010</v>
      </c>
      <c r="G26" s="17">
        <v>33597</v>
      </c>
      <c r="H26" s="17">
        <v>116846</v>
      </c>
      <c r="I26" s="17">
        <v>27800</v>
      </c>
      <c r="J26" s="17">
        <v>149100</v>
      </c>
      <c r="K26" s="17">
        <v>364500</v>
      </c>
      <c r="L26" s="17">
        <v>74750</v>
      </c>
      <c r="M26" s="17">
        <v>16620</v>
      </c>
      <c r="N26" s="17">
        <v>71670</v>
      </c>
      <c r="O26" s="17">
        <v>35700</v>
      </c>
      <c r="P26" s="17">
        <v>52970</v>
      </c>
      <c r="Q26" s="22">
        <v>36080</v>
      </c>
      <c r="R26" s="9">
        <v>1240606</v>
      </c>
      <c r="S26" s="9">
        <v>216840</v>
      </c>
      <c r="T26" s="9">
        <v>120007</v>
      </c>
      <c r="U26" s="10">
        <v>1577453</v>
      </c>
    </row>
    <row r="27" spans="1:21" ht="13.5">
      <c r="A27" s="3">
        <v>2027</v>
      </c>
      <c r="B27" s="21">
        <v>212000</v>
      </c>
      <c r="C27" s="17">
        <v>258880</v>
      </c>
      <c r="D27" s="17">
        <v>73500</v>
      </c>
      <c r="E27" s="17">
        <v>45480</v>
      </c>
      <c r="F27" s="17">
        <v>13001</v>
      </c>
      <c r="G27" s="17">
        <v>34385</v>
      </c>
      <c r="H27" s="17">
        <v>117883</v>
      </c>
      <c r="I27" s="17">
        <v>27590</v>
      </c>
      <c r="J27" s="17">
        <v>151700</v>
      </c>
      <c r="K27" s="17">
        <v>371600</v>
      </c>
      <c r="L27" s="17">
        <v>75650</v>
      </c>
      <c r="M27" s="17">
        <v>17020</v>
      </c>
      <c r="N27" s="17">
        <v>70860</v>
      </c>
      <c r="O27" s="17">
        <v>35800</v>
      </c>
      <c r="P27" s="17">
        <v>52871</v>
      </c>
      <c r="Q27" s="22">
        <v>35780</v>
      </c>
      <c r="R27" s="9">
        <v>1257604</v>
      </c>
      <c r="S27" s="9">
        <v>215510</v>
      </c>
      <c r="T27" s="9">
        <v>120886</v>
      </c>
      <c r="U27" s="10">
        <v>1594000</v>
      </c>
    </row>
    <row r="28" spans="1:21" ht="13.5">
      <c r="A28" s="3">
        <v>2028</v>
      </c>
      <c r="B28" s="21">
        <v>212000</v>
      </c>
      <c r="C28" s="17">
        <v>260350</v>
      </c>
      <c r="D28" s="17">
        <v>73000</v>
      </c>
      <c r="E28" s="17">
        <v>44570</v>
      </c>
      <c r="F28" s="17">
        <v>12872</v>
      </c>
      <c r="G28" s="17">
        <v>34549</v>
      </c>
      <c r="H28" s="17">
        <v>118595</v>
      </c>
      <c r="I28" s="17">
        <v>27590</v>
      </c>
      <c r="J28" s="17">
        <v>147300</v>
      </c>
      <c r="K28" s="17">
        <v>373000</v>
      </c>
      <c r="L28" s="17">
        <v>75650</v>
      </c>
      <c r="M28" s="17">
        <v>17220</v>
      </c>
      <c r="N28" s="17">
        <v>70360</v>
      </c>
      <c r="O28" s="17">
        <v>35000</v>
      </c>
      <c r="P28" s="17">
        <v>52769</v>
      </c>
      <c r="Q28" s="22">
        <v>35590</v>
      </c>
      <c r="R28" s="9">
        <v>1256884</v>
      </c>
      <c r="S28" s="9">
        <v>213110</v>
      </c>
      <c r="T28" s="9">
        <v>120421</v>
      </c>
      <c r="U28" s="10">
        <v>1590415</v>
      </c>
    </row>
    <row r="29" spans="1:21" ht="13.5">
      <c r="A29" s="3">
        <v>2029</v>
      </c>
      <c r="B29" s="21">
        <v>212000</v>
      </c>
      <c r="C29" s="17">
        <v>260370</v>
      </c>
      <c r="D29" s="17">
        <v>72600</v>
      </c>
      <c r="E29" s="17">
        <v>43260</v>
      </c>
      <c r="F29" s="17">
        <v>12810</v>
      </c>
      <c r="G29" s="17">
        <v>34489</v>
      </c>
      <c r="H29" s="17">
        <v>119018</v>
      </c>
      <c r="I29" s="17">
        <v>27690</v>
      </c>
      <c r="J29" s="17">
        <v>144900</v>
      </c>
      <c r="K29" s="17">
        <v>375400</v>
      </c>
      <c r="L29" s="17">
        <v>75350</v>
      </c>
      <c r="M29" s="17">
        <v>17120</v>
      </c>
      <c r="N29" s="17">
        <v>69650</v>
      </c>
      <c r="O29" s="17">
        <v>33250</v>
      </c>
      <c r="P29" s="17">
        <v>52713</v>
      </c>
      <c r="Q29" s="22">
        <v>35290</v>
      </c>
      <c r="R29" s="9">
        <v>1256871</v>
      </c>
      <c r="S29" s="9">
        <v>209140</v>
      </c>
      <c r="T29" s="9">
        <v>119899</v>
      </c>
      <c r="U29" s="10">
        <v>1585910</v>
      </c>
    </row>
    <row r="30" spans="1:21" ht="13.5">
      <c r="A30" s="4">
        <v>2030</v>
      </c>
      <c r="B30" s="18">
        <v>212000</v>
      </c>
      <c r="C30" s="19">
        <v>260150</v>
      </c>
      <c r="D30" s="19">
        <v>72000</v>
      </c>
      <c r="E30" s="19">
        <v>41950</v>
      </c>
      <c r="F30" s="19">
        <v>12760</v>
      </c>
      <c r="G30" s="19">
        <v>34917</v>
      </c>
      <c r="H30" s="19">
        <v>119089</v>
      </c>
      <c r="I30" s="19">
        <v>26990</v>
      </c>
      <c r="J30" s="19">
        <v>144500</v>
      </c>
      <c r="K30" s="19">
        <v>376900</v>
      </c>
      <c r="L30" s="19">
        <v>75250</v>
      </c>
      <c r="M30" s="19">
        <v>17120</v>
      </c>
      <c r="N30" s="19">
        <v>68750</v>
      </c>
      <c r="O30" s="19">
        <v>31950</v>
      </c>
      <c r="P30" s="19">
        <v>52556</v>
      </c>
      <c r="Q30" s="20">
        <v>34790</v>
      </c>
      <c r="R30" s="11">
        <v>1257565</v>
      </c>
      <c r="S30" s="11">
        <v>204430</v>
      </c>
      <c r="T30" s="11">
        <v>119677</v>
      </c>
      <c r="U30" s="12">
        <v>1581672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7"/>
  <sheetViews>
    <sheetView zoomScaleNormal="100" workbookViewId="0"/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40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365586</v>
      </c>
      <c r="C17" s="5">
        <v>422707</v>
      </c>
      <c r="D17" s="5">
        <v>103281</v>
      </c>
      <c r="E17" s="5">
        <v>73001</v>
      </c>
      <c r="F17" s="5">
        <v>22028</v>
      </c>
      <c r="G17" s="5">
        <v>55094</v>
      </c>
      <c r="H17" s="5">
        <v>204319</v>
      </c>
      <c r="I17" s="5">
        <v>43251</v>
      </c>
      <c r="J17" s="5">
        <v>307295</v>
      </c>
      <c r="K17" s="5">
        <v>630103</v>
      </c>
      <c r="L17" s="5">
        <v>138329</v>
      </c>
      <c r="M17" s="5">
        <v>28678</v>
      </c>
      <c r="N17" s="5">
        <v>109902</v>
      </c>
      <c r="O17" s="5">
        <v>58067</v>
      </c>
      <c r="P17" s="5">
        <v>95778</v>
      </c>
      <c r="Q17" s="5">
        <v>59278</v>
      </c>
      <c r="R17" s="9">
        <v>2192795</v>
      </c>
      <c r="S17" s="9">
        <v>343499</v>
      </c>
      <c r="T17" s="9">
        <v>180403</v>
      </c>
      <c r="U17" s="10">
        <v>2716697</v>
      </c>
    </row>
    <row r="18" spans="1:21" ht="13.5">
      <c r="A18" s="3">
        <v>2018</v>
      </c>
      <c r="B18" s="5">
        <v>367200</v>
      </c>
      <c r="C18" s="5">
        <v>414550</v>
      </c>
      <c r="D18" s="5">
        <v>105700</v>
      </c>
      <c r="E18" s="5">
        <v>73910</v>
      </c>
      <c r="F18" s="5">
        <v>22355</v>
      </c>
      <c r="G18" s="5">
        <v>55437</v>
      </c>
      <c r="H18" s="5">
        <v>208861.27592896021</v>
      </c>
      <c r="I18" s="5">
        <v>43450</v>
      </c>
      <c r="J18" s="5">
        <v>303429</v>
      </c>
      <c r="K18" s="5">
        <v>618200</v>
      </c>
      <c r="L18" s="5">
        <v>133959</v>
      </c>
      <c r="M18" s="5">
        <v>28040</v>
      </c>
      <c r="N18" s="5">
        <v>112200</v>
      </c>
      <c r="O18" s="5">
        <v>58180</v>
      </c>
      <c r="P18" s="5">
        <v>93771</v>
      </c>
      <c r="Q18" s="5">
        <v>59160</v>
      </c>
      <c r="R18" s="9">
        <v>2168010.2759289602</v>
      </c>
      <c r="S18" s="9">
        <v>346900</v>
      </c>
      <c r="T18" s="9">
        <v>183492</v>
      </c>
      <c r="U18" s="10">
        <v>2698402.2759289602</v>
      </c>
    </row>
    <row r="19" spans="1:21" ht="13.5">
      <c r="A19" s="3">
        <v>2019</v>
      </c>
      <c r="B19" s="5">
        <v>365300</v>
      </c>
      <c r="C19" s="5">
        <v>412540</v>
      </c>
      <c r="D19" s="5">
        <v>109300</v>
      </c>
      <c r="E19" s="5">
        <v>75210</v>
      </c>
      <c r="F19" s="5">
        <v>22660</v>
      </c>
      <c r="G19" s="5">
        <v>56176</v>
      </c>
      <c r="H19" s="5">
        <v>214054.53560533945</v>
      </c>
      <c r="I19" s="5">
        <v>43800</v>
      </c>
      <c r="J19" s="5">
        <v>302800</v>
      </c>
      <c r="K19" s="5">
        <v>612300</v>
      </c>
      <c r="L19" s="5">
        <v>131820</v>
      </c>
      <c r="M19" s="5">
        <v>28040</v>
      </c>
      <c r="N19" s="5">
        <v>114160</v>
      </c>
      <c r="O19" s="5">
        <v>58580</v>
      </c>
      <c r="P19" s="5">
        <v>91802</v>
      </c>
      <c r="Q19" s="5">
        <v>59170</v>
      </c>
      <c r="R19" s="9">
        <v>2158656.5356053393</v>
      </c>
      <c r="S19" s="9">
        <v>350920</v>
      </c>
      <c r="T19" s="9">
        <v>188136</v>
      </c>
      <c r="U19" s="10">
        <v>2697712.5356053393</v>
      </c>
    </row>
    <row r="20" spans="1:21" ht="13.5">
      <c r="A20" s="3">
        <v>2020</v>
      </c>
      <c r="B20" s="5">
        <v>360300</v>
      </c>
      <c r="C20" s="5">
        <v>416320</v>
      </c>
      <c r="D20" s="5">
        <v>112600</v>
      </c>
      <c r="E20" s="5">
        <v>77720</v>
      </c>
      <c r="F20" s="5">
        <v>22739</v>
      </c>
      <c r="G20" s="5">
        <v>56718</v>
      </c>
      <c r="H20" s="5">
        <v>214612.19114872423</v>
      </c>
      <c r="I20" s="5">
        <v>44510</v>
      </c>
      <c r="J20" s="5">
        <v>298100</v>
      </c>
      <c r="K20" s="5">
        <v>608800</v>
      </c>
      <c r="L20" s="5">
        <v>131530</v>
      </c>
      <c r="M20" s="5">
        <v>28130</v>
      </c>
      <c r="N20" s="5">
        <v>116700</v>
      </c>
      <c r="O20" s="5">
        <v>59490</v>
      </c>
      <c r="P20" s="5">
        <v>91419</v>
      </c>
      <c r="Q20" s="5">
        <v>59980</v>
      </c>
      <c r="R20" s="9">
        <v>2149211.1911487244</v>
      </c>
      <c r="S20" s="9">
        <v>358400</v>
      </c>
      <c r="T20" s="9">
        <v>192057</v>
      </c>
      <c r="U20" s="10">
        <v>2699668.1911487244</v>
      </c>
    </row>
    <row r="21" spans="1:21" ht="13.5">
      <c r="A21" s="3">
        <v>2021</v>
      </c>
      <c r="B21" s="5">
        <v>357600</v>
      </c>
      <c r="C21" s="5">
        <v>419350</v>
      </c>
      <c r="D21" s="5">
        <v>116600</v>
      </c>
      <c r="E21" s="5">
        <v>79130</v>
      </c>
      <c r="F21" s="5">
        <v>22983</v>
      </c>
      <c r="G21" s="5">
        <v>56736</v>
      </c>
      <c r="H21" s="5">
        <v>213956.48063254749</v>
      </c>
      <c r="I21" s="5">
        <v>45650</v>
      </c>
      <c r="J21" s="5">
        <v>292600</v>
      </c>
      <c r="K21" s="5">
        <v>602400</v>
      </c>
      <c r="L21" s="5">
        <v>131930</v>
      </c>
      <c r="M21" s="5">
        <v>28040</v>
      </c>
      <c r="N21" s="5">
        <v>120660</v>
      </c>
      <c r="O21" s="5">
        <v>60590</v>
      </c>
      <c r="P21" s="5">
        <v>91254</v>
      </c>
      <c r="Q21" s="5">
        <v>60790</v>
      </c>
      <c r="R21" s="9">
        <v>2137130.4806325473</v>
      </c>
      <c r="S21" s="9">
        <v>366820</v>
      </c>
      <c r="T21" s="9">
        <v>196319</v>
      </c>
      <c r="U21" s="10">
        <v>2700269.4806325473</v>
      </c>
    </row>
    <row r="22" spans="1:21" ht="13.5">
      <c r="A22" s="3">
        <v>2022</v>
      </c>
      <c r="B22" s="5">
        <v>357900</v>
      </c>
      <c r="C22" s="5">
        <v>458510</v>
      </c>
      <c r="D22" s="5">
        <v>119400</v>
      </c>
      <c r="E22" s="5">
        <v>81040</v>
      </c>
      <c r="F22" s="5">
        <v>23170</v>
      </c>
      <c r="G22" s="5">
        <v>57201</v>
      </c>
      <c r="H22" s="5">
        <v>213347.32158799787</v>
      </c>
      <c r="I22" s="5">
        <v>46720</v>
      </c>
      <c r="J22" s="5">
        <v>293100</v>
      </c>
      <c r="K22" s="5">
        <v>599100</v>
      </c>
      <c r="L22" s="5">
        <v>132840</v>
      </c>
      <c r="M22" s="5">
        <v>28020</v>
      </c>
      <c r="N22" s="5">
        <v>123310</v>
      </c>
      <c r="O22" s="5">
        <v>61490</v>
      </c>
      <c r="P22" s="5">
        <v>91977</v>
      </c>
      <c r="Q22" s="5">
        <v>61810</v>
      </c>
      <c r="R22" s="9">
        <v>2174794.321587998</v>
      </c>
      <c r="S22" s="9">
        <v>374370</v>
      </c>
      <c r="T22" s="9">
        <v>199771</v>
      </c>
      <c r="U22" s="10">
        <v>2748935.321587998</v>
      </c>
    </row>
    <row r="23" spans="1:21" ht="13.5">
      <c r="A23" s="3">
        <v>2023</v>
      </c>
      <c r="B23" s="5">
        <v>359000</v>
      </c>
      <c r="C23" s="5">
        <v>457160</v>
      </c>
      <c r="D23" s="5">
        <v>121600</v>
      </c>
      <c r="E23" s="5">
        <v>82140</v>
      </c>
      <c r="F23" s="5">
        <v>23165</v>
      </c>
      <c r="G23" s="5">
        <v>57252</v>
      </c>
      <c r="H23" s="5">
        <v>213123.59318527838</v>
      </c>
      <c r="I23" s="5">
        <v>47860</v>
      </c>
      <c r="J23" s="5">
        <v>294300</v>
      </c>
      <c r="K23" s="5">
        <v>655300</v>
      </c>
      <c r="L23" s="5">
        <v>133960</v>
      </c>
      <c r="M23" s="5">
        <v>28130</v>
      </c>
      <c r="N23" s="5">
        <v>125040</v>
      </c>
      <c r="O23" s="5">
        <v>61930</v>
      </c>
      <c r="P23" s="5">
        <v>100671</v>
      </c>
      <c r="Q23" s="5">
        <v>62720</v>
      </c>
      <c r="R23" s="9">
        <v>2241644.5931852786</v>
      </c>
      <c r="S23" s="9">
        <v>379690</v>
      </c>
      <c r="T23" s="9">
        <v>202017</v>
      </c>
      <c r="U23" s="10">
        <v>2823351.5931852786</v>
      </c>
    </row>
    <row r="24" spans="1:21" ht="13.5">
      <c r="A24" s="3">
        <v>2024</v>
      </c>
      <c r="B24" s="5">
        <v>359900</v>
      </c>
      <c r="C24" s="5">
        <v>458650</v>
      </c>
      <c r="D24" s="5">
        <v>124300</v>
      </c>
      <c r="E24" s="5">
        <v>82840</v>
      </c>
      <c r="F24" s="5">
        <v>23324</v>
      </c>
      <c r="G24" s="5">
        <v>56835</v>
      </c>
      <c r="H24" s="5">
        <v>212676.62729028429</v>
      </c>
      <c r="I24" s="5">
        <v>48110</v>
      </c>
      <c r="J24" s="5">
        <v>293000</v>
      </c>
      <c r="K24" s="5">
        <v>652100</v>
      </c>
      <c r="L24" s="5">
        <v>134200</v>
      </c>
      <c r="M24" s="5">
        <v>28230</v>
      </c>
      <c r="N24" s="5">
        <v>125580</v>
      </c>
      <c r="O24" s="5">
        <v>61930</v>
      </c>
      <c r="P24" s="5">
        <v>101169</v>
      </c>
      <c r="Q24" s="5">
        <v>63320</v>
      </c>
      <c r="R24" s="9">
        <v>2239925.6272902843</v>
      </c>
      <c r="S24" s="9">
        <v>381780</v>
      </c>
      <c r="T24" s="9">
        <v>204459</v>
      </c>
      <c r="U24" s="10">
        <v>2826164.6272902843</v>
      </c>
    </row>
    <row r="25" spans="1:21" ht="13.5">
      <c r="A25" s="3">
        <v>2025</v>
      </c>
      <c r="B25" s="49">
        <v>362800</v>
      </c>
      <c r="C25" s="5">
        <v>463800</v>
      </c>
      <c r="D25" s="5">
        <v>126300</v>
      </c>
      <c r="E25" s="5">
        <v>83140</v>
      </c>
      <c r="F25" s="5">
        <v>23469</v>
      </c>
      <c r="G25" s="5">
        <v>57334</v>
      </c>
      <c r="H25" s="5">
        <v>213175.76312743107</v>
      </c>
      <c r="I25" s="5">
        <v>48020</v>
      </c>
      <c r="J25" s="5">
        <v>294700</v>
      </c>
      <c r="K25" s="5">
        <v>660000</v>
      </c>
      <c r="L25" s="5">
        <v>135430</v>
      </c>
      <c r="M25" s="5">
        <v>28030</v>
      </c>
      <c r="N25" s="5">
        <v>125880</v>
      </c>
      <c r="O25" s="5">
        <v>62030</v>
      </c>
      <c r="P25" s="5">
        <v>101494</v>
      </c>
      <c r="Q25" s="50">
        <v>63830</v>
      </c>
      <c r="R25" s="9">
        <v>2259429.7631274313</v>
      </c>
      <c r="S25" s="9">
        <v>382900</v>
      </c>
      <c r="T25" s="9">
        <v>207103</v>
      </c>
      <c r="U25" s="10">
        <v>2849432.7631274313</v>
      </c>
    </row>
    <row r="26" spans="1:21" ht="13.5">
      <c r="A26" s="3">
        <v>2026</v>
      </c>
      <c r="B26" s="49">
        <v>362800</v>
      </c>
      <c r="C26" s="5">
        <v>471400</v>
      </c>
      <c r="D26" s="5">
        <v>130000</v>
      </c>
      <c r="E26" s="5">
        <v>83330</v>
      </c>
      <c r="F26" s="5">
        <v>23718</v>
      </c>
      <c r="G26" s="5">
        <v>57806</v>
      </c>
      <c r="H26" s="5">
        <v>215071.24738077959</v>
      </c>
      <c r="I26" s="5">
        <v>47820</v>
      </c>
      <c r="J26" s="5">
        <v>291000</v>
      </c>
      <c r="K26" s="5">
        <v>673300</v>
      </c>
      <c r="L26" s="5">
        <v>137060</v>
      </c>
      <c r="M26" s="5">
        <v>28030</v>
      </c>
      <c r="N26" s="5">
        <v>126180</v>
      </c>
      <c r="O26" s="5">
        <v>62540</v>
      </c>
      <c r="P26" s="5">
        <v>101821</v>
      </c>
      <c r="Q26" s="50">
        <v>64130</v>
      </c>
      <c r="R26" s="9">
        <v>2280482.2473807796</v>
      </c>
      <c r="S26" s="9">
        <v>384000</v>
      </c>
      <c r="T26" s="9">
        <v>211524</v>
      </c>
      <c r="U26" s="10">
        <v>2876006.2473807796</v>
      </c>
    </row>
    <row r="27" spans="1:21" ht="13.5">
      <c r="A27" s="3">
        <v>2027</v>
      </c>
      <c r="B27" s="49">
        <v>362800</v>
      </c>
      <c r="C27" s="5">
        <v>481750</v>
      </c>
      <c r="D27" s="5">
        <v>132500</v>
      </c>
      <c r="E27" s="5">
        <v>83430</v>
      </c>
      <c r="F27" s="5">
        <v>24246</v>
      </c>
      <c r="G27" s="5">
        <v>58422</v>
      </c>
      <c r="H27" s="5">
        <v>217660.39807660499</v>
      </c>
      <c r="I27" s="5">
        <v>47800</v>
      </c>
      <c r="J27" s="5">
        <v>289500</v>
      </c>
      <c r="K27" s="5">
        <v>690100</v>
      </c>
      <c r="L27" s="5">
        <v>138870</v>
      </c>
      <c r="M27" s="5">
        <v>28030</v>
      </c>
      <c r="N27" s="5">
        <v>126570</v>
      </c>
      <c r="O27" s="5">
        <v>62940</v>
      </c>
      <c r="P27" s="5">
        <v>102014</v>
      </c>
      <c r="Q27" s="50">
        <v>63930</v>
      </c>
      <c r="R27" s="9">
        <v>2310724.3980766051</v>
      </c>
      <c r="S27" s="9">
        <v>384670</v>
      </c>
      <c r="T27" s="9">
        <v>215168</v>
      </c>
      <c r="U27" s="10">
        <v>2910562.3980766051</v>
      </c>
    </row>
    <row r="28" spans="1:21" ht="13.5">
      <c r="A28" s="3">
        <v>2028</v>
      </c>
      <c r="B28" s="49">
        <v>362800</v>
      </c>
      <c r="C28" s="5">
        <v>493480</v>
      </c>
      <c r="D28" s="5">
        <v>136300</v>
      </c>
      <c r="E28" s="5">
        <v>83720</v>
      </c>
      <c r="F28" s="5">
        <v>24732</v>
      </c>
      <c r="G28" s="5">
        <v>59866</v>
      </c>
      <c r="H28" s="5">
        <v>220809.9530661153</v>
      </c>
      <c r="I28" s="5">
        <v>48090</v>
      </c>
      <c r="J28" s="5">
        <v>293700</v>
      </c>
      <c r="K28" s="5">
        <v>714600</v>
      </c>
      <c r="L28" s="5">
        <v>141270</v>
      </c>
      <c r="M28" s="5">
        <v>28440</v>
      </c>
      <c r="N28" s="5">
        <v>126460</v>
      </c>
      <c r="O28" s="5">
        <v>63590</v>
      </c>
      <c r="P28" s="5">
        <v>102042</v>
      </c>
      <c r="Q28" s="50">
        <v>63640</v>
      </c>
      <c r="R28" s="9">
        <v>2357141.9530661153</v>
      </c>
      <c r="S28" s="9">
        <v>385500</v>
      </c>
      <c r="T28" s="9">
        <v>220898</v>
      </c>
      <c r="U28" s="10">
        <v>2963539.9530661153</v>
      </c>
    </row>
    <row r="29" spans="1:21" ht="13.5">
      <c r="A29" s="3">
        <v>2029</v>
      </c>
      <c r="B29" s="49">
        <v>362800</v>
      </c>
      <c r="C29" s="5">
        <v>504290</v>
      </c>
      <c r="D29" s="5">
        <v>139100</v>
      </c>
      <c r="E29" s="5">
        <v>83810</v>
      </c>
      <c r="F29" s="5">
        <v>24984</v>
      </c>
      <c r="G29" s="5">
        <v>61319</v>
      </c>
      <c r="H29" s="5">
        <v>223983.21757177124</v>
      </c>
      <c r="I29" s="5">
        <v>48080</v>
      </c>
      <c r="J29" s="5">
        <v>295800</v>
      </c>
      <c r="K29" s="5">
        <v>733100</v>
      </c>
      <c r="L29" s="5">
        <v>143270</v>
      </c>
      <c r="M29" s="5">
        <v>29140</v>
      </c>
      <c r="N29" s="5">
        <v>126050</v>
      </c>
      <c r="O29" s="5">
        <v>63890</v>
      </c>
      <c r="P29" s="5">
        <v>101994</v>
      </c>
      <c r="Q29" s="50">
        <v>63140</v>
      </c>
      <c r="R29" s="9">
        <v>2394377.2175717712</v>
      </c>
      <c r="S29" s="9">
        <v>384970</v>
      </c>
      <c r="T29" s="9">
        <v>225403</v>
      </c>
      <c r="U29" s="10">
        <v>3004750.2175717712</v>
      </c>
    </row>
    <row r="30" spans="1:21" ht="13.5">
      <c r="A30" s="4">
        <v>2030</v>
      </c>
      <c r="B30" s="6">
        <v>362800</v>
      </c>
      <c r="C30" s="7">
        <v>512260</v>
      </c>
      <c r="D30" s="7">
        <v>140900</v>
      </c>
      <c r="E30" s="7">
        <v>83090</v>
      </c>
      <c r="F30" s="7">
        <v>25067</v>
      </c>
      <c r="G30" s="7">
        <v>62123</v>
      </c>
      <c r="H30" s="7">
        <v>226413.51637869899</v>
      </c>
      <c r="I30" s="7">
        <v>48300</v>
      </c>
      <c r="J30" s="7">
        <v>296200</v>
      </c>
      <c r="K30" s="7">
        <v>746700</v>
      </c>
      <c r="L30" s="7">
        <v>144270</v>
      </c>
      <c r="M30" s="7">
        <v>29540</v>
      </c>
      <c r="N30" s="7">
        <v>125130</v>
      </c>
      <c r="O30" s="7">
        <v>63340</v>
      </c>
      <c r="P30" s="7">
        <v>101780</v>
      </c>
      <c r="Q30" s="8">
        <v>62750</v>
      </c>
      <c r="R30" s="11">
        <v>2419963.5163786989</v>
      </c>
      <c r="S30" s="11">
        <v>382610</v>
      </c>
      <c r="T30" s="11">
        <v>228090</v>
      </c>
      <c r="U30" s="12">
        <v>3030663.5163786989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41</v>
      </c>
      <c r="B4" s="14" t="s">
        <v>42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336</v>
      </c>
      <c r="C17" s="5">
        <v>603</v>
      </c>
      <c r="D17" s="5">
        <v>52159</v>
      </c>
      <c r="E17" s="5">
        <v>38213</v>
      </c>
      <c r="F17" s="5">
        <v>0</v>
      </c>
      <c r="G17" s="5">
        <v>413</v>
      </c>
      <c r="H17" s="5">
        <v>15330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16269</v>
      </c>
      <c r="S17" s="9">
        <v>38213</v>
      </c>
      <c r="T17" s="9">
        <v>52572</v>
      </c>
      <c r="U17" s="10">
        <v>107054</v>
      </c>
    </row>
    <row r="18" spans="1:21" ht="13.5">
      <c r="A18" s="3">
        <v>2018</v>
      </c>
      <c r="B18" s="5">
        <v>200</v>
      </c>
      <c r="C18" s="5">
        <v>610</v>
      </c>
      <c r="D18" s="5">
        <v>53600</v>
      </c>
      <c r="E18" s="5">
        <v>40000</v>
      </c>
      <c r="F18" s="5">
        <v>0</v>
      </c>
      <c r="G18" s="5">
        <v>418</v>
      </c>
      <c r="H18" s="5">
        <v>15634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16444</v>
      </c>
      <c r="S18" s="9">
        <v>40000</v>
      </c>
      <c r="T18" s="9">
        <v>54018</v>
      </c>
      <c r="U18" s="10">
        <v>110462</v>
      </c>
    </row>
    <row r="19" spans="1:21" ht="13.5">
      <c r="A19" s="3">
        <v>2019</v>
      </c>
      <c r="B19" s="5">
        <v>0</v>
      </c>
      <c r="C19" s="5">
        <v>610</v>
      </c>
      <c r="D19" s="5">
        <v>54700</v>
      </c>
      <c r="E19" s="5">
        <v>41000</v>
      </c>
      <c r="F19" s="5">
        <v>0</v>
      </c>
      <c r="G19" s="5">
        <v>410</v>
      </c>
      <c r="H19" s="5">
        <v>15626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16236</v>
      </c>
      <c r="S19" s="9">
        <v>41000</v>
      </c>
      <c r="T19" s="9">
        <v>55110</v>
      </c>
      <c r="U19" s="10">
        <v>112346</v>
      </c>
    </row>
    <row r="20" spans="1:21" ht="13.5">
      <c r="A20" s="3">
        <v>2020</v>
      </c>
      <c r="B20" s="5">
        <v>0</v>
      </c>
      <c r="C20" s="5">
        <v>610</v>
      </c>
      <c r="D20" s="5">
        <v>55900</v>
      </c>
      <c r="E20" s="5">
        <v>41900</v>
      </c>
      <c r="F20" s="5">
        <v>0</v>
      </c>
      <c r="G20" s="5">
        <v>400</v>
      </c>
      <c r="H20" s="5">
        <v>15415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16025</v>
      </c>
      <c r="S20" s="9">
        <v>41900</v>
      </c>
      <c r="T20" s="9">
        <v>56300</v>
      </c>
      <c r="U20" s="10">
        <v>114225</v>
      </c>
    </row>
    <row r="21" spans="1:21" ht="13.5">
      <c r="A21" s="3">
        <v>2021</v>
      </c>
      <c r="B21" s="5">
        <v>0</v>
      </c>
      <c r="C21" s="5">
        <v>610</v>
      </c>
      <c r="D21" s="5">
        <v>57000</v>
      </c>
      <c r="E21" s="5">
        <v>42700</v>
      </c>
      <c r="F21" s="5">
        <v>0</v>
      </c>
      <c r="G21" s="5">
        <v>233</v>
      </c>
      <c r="H21" s="5">
        <v>15415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16025</v>
      </c>
      <c r="S21" s="9">
        <v>42700</v>
      </c>
      <c r="T21" s="9">
        <v>57233</v>
      </c>
      <c r="U21" s="10">
        <v>115958</v>
      </c>
    </row>
    <row r="22" spans="1:21" ht="13.5">
      <c r="A22" s="3">
        <v>2022</v>
      </c>
      <c r="B22" s="5">
        <v>0</v>
      </c>
      <c r="C22" s="5">
        <v>610</v>
      </c>
      <c r="D22" s="5">
        <v>58600</v>
      </c>
      <c r="E22" s="5">
        <v>42600</v>
      </c>
      <c r="F22" s="5">
        <v>0</v>
      </c>
      <c r="G22" s="5">
        <v>73</v>
      </c>
      <c r="H22" s="5">
        <v>15526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16136</v>
      </c>
      <c r="S22" s="9">
        <v>42600</v>
      </c>
      <c r="T22" s="9">
        <v>58673</v>
      </c>
      <c r="U22" s="10">
        <v>117409</v>
      </c>
    </row>
    <row r="23" spans="1:21" ht="13.5">
      <c r="A23" s="3">
        <v>2023</v>
      </c>
      <c r="B23" s="5">
        <v>0</v>
      </c>
      <c r="C23" s="5">
        <v>610</v>
      </c>
      <c r="D23" s="5">
        <v>59900</v>
      </c>
      <c r="E23" s="5">
        <v>42500</v>
      </c>
      <c r="F23" s="5">
        <v>0</v>
      </c>
      <c r="G23" s="5">
        <v>73</v>
      </c>
      <c r="H23" s="5">
        <v>15543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16153</v>
      </c>
      <c r="S23" s="9">
        <v>42500</v>
      </c>
      <c r="T23" s="9">
        <v>59973</v>
      </c>
      <c r="U23" s="10">
        <v>118626</v>
      </c>
    </row>
    <row r="24" spans="1:21" ht="13.5">
      <c r="A24" s="3">
        <v>2024</v>
      </c>
      <c r="B24" s="5">
        <v>0</v>
      </c>
      <c r="C24" s="5">
        <v>610</v>
      </c>
      <c r="D24" s="5">
        <v>60700</v>
      </c>
      <c r="E24" s="5">
        <v>42700</v>
      </c>
      <c r="F24" s="5">
        <v>0</v>
      </c>
      <c r="G24" s="5">
        <v>73</v>
      </c>
      <c r="H24" s="5">
        <v>15697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16307</v>
      </c>
      <c r="S24" s="9">
        <v>42700</v>
      </c>
      <c r="T24" s="9">
        <v>60773</v>
      </c>
      <c r="U24" s="10">
        <v>119780</v>
      </c>
    </row>
    <row r="25" spans="1:21" ht="13.5">
      <c r="A25" s="3">
        <v>2025</v>
      </c>
      <c r="B25" s="49">
        <v>0</v>
      </c>
      <c r="C25" s="5">
        <v>610</v>
      </c>
      <c r="D25" s="5">
        <v>61500</v>
      </c>
      <c r="E25" s="5">
        <v>42900</v>
      </c>
      <c r="F25" s="5">
        <v>0</v>
      </c>
      <c r="G25" s="5">
        <v>73</v>
      </c>
      <c r="H25" s="5">
        <v>16023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16633</v>
      </c>
      <c r="S25" s="9">
        <v>42900</v>
      </c>
      <c r="T25" s="9">
        <v>61573</v>
      </c>
      <c r="U25" s="10">
        <v>121106</v>
      </c>
    </row>
    <row r="26" spans="1:21" ht="13.5">
      <c r="A26" s="3">
        <v>2026</v>
      </c>
      <c r="B26" s="49">
        <v>0</v>
      </c>
      <c r="C26" s="5">
        <v>610</v>
      </c>
      <c r="D26" s="5">
        <v>61700</v>
      </c>
      <c r="E26" s="5">
        <v>43100</v>
      </c>
      <c r="F26" s="5">
        <v>0</v>
      </c>
      <c r="G26" s="5">
        <v>73</v>
      </c>
      <c r="H26" s="5">
        <v>16305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16915</v>
      </c>
      <c r="S26" s="9">
        <v>43100</v>
      </c>
      <c r="T26" s="9">
        <v>61773</v>
      </c>
      <c r="U26" s="10">
        <v>121788</v>
      </c>
    </row>
    <row r="27" spans="1:21" ht="13.5">
      <c r="A27" s="3">
        <v>2027</v>
      </c>
      <c r="B27" s="49">
        <v>0</v>
      </c>
      <c r="C27" s="5">
        <v>610</v>
      </c>
      <c r="D27" s="5">
        <v>61800</v>
      </c>
      <c r="E27" s="5">
        <v>43000</v>
      </c>
      <c r="F27" s="5">
        <v>0</v>
      </c>
      <c r="G27" s="5">
        <v>73</v>
      </c>
      <c r="H27" s="5">
        <v>16448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17058</v>
      </c>
      <c r="S27" s="9">
        <v>43000</v>
      </c>
      <c r="T27" s="9">
        <v>61873</v>
      </c>
      <c r="U27" s="10">
        <v>121931</v>
      </c>
    </row>
    <row r="28" spans="1:21" ht="13.5">
      <c r="A28" s="3">
        <v>2028</v>
      </c>
      <c r="B28" s="49">
        <v>0</v>
      </c>
      <c r="C28" s="5">
        <v>610</v>
      </c>
      <c r="D28" s="5">
        <v>61300</v>
      </c>
      <c r="E28" s="5">
        <v>42100</v>
      </c>
      <c r="F28" s="5">
        <v>0</v>
      </c>
      <c r="G28" s="5">
        <v>73</v>
      </c>
      <c r="H28" s="5">
        <v>16546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17156</v>
      </c>
      <c r="S28" s="9">
        <v>42100</v>
      </c>
      <c r="T28" s="9">
        <v>61373</v>
      </c>
      <c r="U28" s="10">
        <v>120629</v>
      </c>
    </row>
    <row r="29" spans="1:21" ht="13.5">
      <c r="A29" s="3">
        <v>2029</v>
      </c>
      <c r="B29" s="49">
        <v>0</v>
      </c>
      <c r="C29" s="5">
        <v>610</v>
      </c>
      <c r="D29" s="5">
        <v>60900</v>
      </c>
      <c r="E29" s="5">
        <v>40900</v>
      </c>
      <c r="F29" s="5">
        <v>0</v>
      </c>
      <c r="G29" s="5">
        <v>73</v>
      </c>
      <c r="H29" s="5">
        <v>16605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17215</v>
      </c>
      <c r="S29" s="9">
        <v>40900</v>
      </c>
      <c r="T29" s="9">
        <v>60973</v>
      </c>
      <c r="U29" s="10">
        <v>119088</v>
      </c>
    </row>
    <row r="30" spans="1:21" ht="13.5">
      <c r="A30" s="4">
        <v>2030</v>
      </c>
      <c r="B30" s="6">
        <v>0</v>
      </c>
      <c r="C30" s="7">
        <v>610</v>
      </c>
      <c r="D30" s="7">
        <v>60400</v>
      </c>
      <c r="E30" s="7">
        <v>40300</v>
      </c>
      <c r="F30" s="7">
        <v>0</v>
      </c>
      <c r="G30" s="7">
        <v>73</v>
      </c>
      <c r="H30" s="7">
        <v>16615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17225</v>
      </c>
      <c r="S30" s="11">
        <v>40300</v>
      </c>
      <c r="T30" s="11">
        <v>60473</v>
      </c>
      <c r="U30" s="12">
        <v>117998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44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</row>
    <row r="17" spans="1:21" ht="13.5">
      <c r="A17" s="3">
        <v>2017</v>
      </c>
      <c r="B17" s="17">
        <v>67889</v>
      </c>
      <c r="C17" s="17">
        <v>198909</v>
      </c>
      <c r="D17" s="17">
        <v>0</v>
      </c>
      <c r="E17" s="17">
        <v>0</v>
      </c>
      <c r="F17" s="17">
        <v>0</v>
      </c>
      <c r="G17" s="17">
        <v>0</v>
      </c>
      <c r="H17" s="17">
        <v>22737</v>
      </c>
      <c r="I17" s="17">
        <v>0</v>
      </c>
      <c r="J17" s="17">
        <v>28550</v>
      </c>
      <c r="K17" s="17">
        <v>72231</v>
      </c>
      <c r="L17" s="17">
        <v>401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9">
        <v>390717</v>
      </c>
      <c r="S17" s="9">
        <v>0</v>
      </c>
      <c r="T17" s="9">
        <v>0</v>
      </c>
      <c r="U17" s="10">
        <v>390717</v>
      </c>
    </row>
    <row r="18" spans="1:21" ht="13.5">
      <c r="A18" s="3">
        <v>2018</v>
      </c>
      <c r="B18" s="17">
        <v>58000</v>
      </c>
      <c r="C18" s="17">
        <v>198130</v>
      </c>
      <c r="D18" s="17">
        <v>0</v>
      </c>
      <c r="E18" s="17">
        <v>0</v>
      </c>
      <c r="F18" s="17">
        <v>0</v>
      </c>
      <c r="G18" s="17">
        <v>0</v>
      </c>
      <c r="H18" s="17">
        <v>21249</v>
      </c>
      <c r="I18" s="17">
        <v>0</v>
      </c>
      <c r="J18" s="17">
        <v>25827</v>
      </c>
      <c r="K18" s="17">
        <v>63000</v>
      </c>
      <c r="L18" s="17">
        <v>119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9">
        <v>366325</v>
      </c>
      <c r="S18" s="9">
        <v>0</v>
      </c>
      <c r="T18" s="9">
        <v>0</v>
      </c>
      <c r="U18" s="10">
        <v>366325</v>
      </c>
    </row>
    <row r="19" spans="1:21" ht="13.5">
      <c r="A19" s="3">
        <v>2019</v>
      </c>
      <c r="B19" s="17">
        <v>51500</v>
      </c>
      <c r="C19" s="17">
        <v>198420</v>
      </c>
      <c r="D19" s="17">
        <v>0</v>
      </c>
      <c r="E19" s="17">
        <v>0</v>
      </c>
      <c r="F19" s="17">
        <v>0</v>
      </c>
      <c r="G19" s="17">
        <v>0</v>
      </c>
      <c r="H19" s="17">
        <v>21191</v>
      </c>
      <c r="I19" s="17">
        <v>0</v>
      </c>
      <c r="J19" s="17">
        <v>24100</v>
      </c>
      <c r="K19" s="17">
        <v>58200</v>
      </c>
      <c r="L19" s="17">
        <v>110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9">
        <v>353521</v>
      </c>
      <c r="S19" s="9">
        <v>0</v>
      </c>
      <c r="T19" s="9">
        <v>0</v>
      </c>
      <c r="U19" s="10">
        <v>353521</v>
      </c>
    </row>
    <row r="20" spans="1:21" ht="13.5">
      <c r="A20" s="3">
        <v>2020</v>
      </c>
      <c r="B20" s="17">
        <v>47800</v>
      </c>
      <c r="C20" s="17">
        <v>198730</v>
      </c>
      <c r="D20" s="17">
        <v>0</v>
      </c>
      <c r="E20" s="17">
        <v>0</v>
      </c>
      <c r="F20" s="17">
        <v>0</v>
      </c>
      <c r="G20" s="17">
        <v>0</v>
      </c>
      <c r="H20" s="17">
        <v>21369</v>
      </c>
      <c r="I20" s="17">
        <v>0</v>
      </c>
      <c r="J20" s="17">
        <v>23000</v>
      </c>
      <c r="K20" s="17">
        <v>54900</v>
      </c>
      <c r="L20" s="17">
        <v>100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9">
        <v>345899</v>
      </c>
      <c r="S20" s="9">
        <v>0</v>
      </c>
      <c r="T20" s="9">
        <v>0</v>
      </c>
      <c r="U20" s="10">
        <v>345899</v>
      </c>
    </row>
    <row r="21" spans="1:21" ht="13.5">
      <c r="A21" s="3">
        <v>2021</v>
      </c>
      <c r="B21" s="17">
        <v>46500</v>
      </c>
      <c r="C21" s="17">
        <v>199210</v>
      </c>
      <c r="D21" s="17">
        <v>0</v>
      </c>
      <c r="E21" s="17">
        <v>0</v>
      </c>
      <c r="F21" s="17">
        <v>0</v>
      </c>
      <c r="G21" s="17">
        <v>0</v>
      </c>
      <c r="H21" s="17">
        <v>21270</v>
      </c>
      <c r="I21" s="17">
        <v>0</v>
      </c>
      <c r="J21" s="17">
        <v>22200</v>
      </c>
      <c r="K21" s="17">
        <v>50800</v>
      </c>
      <c r="L21" s="17">
        <v>90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9">
        <v>340070</v>
      </c>
      <c r="S21" s="9">
        <v>0</v>
      </c>
      <c r="T21" s="9">
        <v>0</v>
      </c>
      <c r="U21" s="10">
        <v>340070</v>
      </c>
    </row>
    <row r="22" spans="1:21" ht="13.5">
      <c r="A22" s="3">
        <v>2022</v>
      </c>
      <c r="B22" s="17">
        <v>46200</v>
      </c>
      <c r="C22" s="17">
        <v>199720</v>
      </c>
      <c r="D22" s="17">
        <v>0</v>
      </c>
      <c r="E22" s="17">
        <v>0</v>
      </c>
      <c r="F22" s="17">
        <v>0</v>
      </c>
      <c r="G22" s="17">
        <v>0</v>
      </c>
      <c r="H22" s="17">
        <v>20564</v>
      </c>
      <c r="I22" s="17">
        <v>0</v>
      </c>
      <c r="J22" s="17">
        <v>21800</v>
      </c>
      <c r="K22" s="17">
        <v>48100</v>
      </c>
      <c r="L22" s="17">
        <v>80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9">
        <v>336464</v>
      </c>
      <c r="S22" s="9">
        <v>0</v>
      </c>
      <c r="T22" s="9">
        <v>0</v>
      </c>
      <c r="U22" s="10">
        <v>336464</v>
      </c>
    </row>
    <row r="23" spans="1:21" ht="13.5">
      <c r="A23" s="3">
        <v>2023</v>
      </c>
      <c r="B23" s="17">
        <v>46100</v>
      </c>
      <c r="C23" s="17">
        <v>199410</v>
      </c>
      <c r="D23" s="17">
        <v>0</v>
      </c>
      <c r="E23" s="17">
        <v>0</v>
      </c>
      <c r="F23" s="17">
        <v>0</v>
      </c>
      <c r="G23" s="17">
        <v>0</v>
      </c>
      <c r="H23" s="17">
        <v>20144</v>
      </c>
      <c r="I23" s="17">
        <v>0</v>
      </c>
      <c r="J23" s="17">
        <v>21600</v>
      </c>
      <c r="K23" s="17">
        <v>46500</v>
      </c>
      <c r="L23" s="17">
        <v>80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9">
        <v>333834</v>
      </c>
      <c r="S23" s="9">
        <v>0</v>
      </c>
      <c r="T23" s="9">
        <v>0</v>
      </c>
      <c r="U23" s="10">
        <v>333834</v>
      </c>
    </row>
    <row r="24" spans="1:21" ht="13.5">
      <c r="A24" s="3">
        <v>2024</v>
      </c>
      <c r="B24" s="17">
        <v>46400</v>
      </c>
      <c r="C24" s="17">
        <v>199720</v>
      </c>
      <c r="D24" s="17">
        <v>0</v>
      </c>
      <c r="E24" s="17">
        <v>0</v>
      </c>
      <c r="F24" s="17">
        <v>0</v>
      </c>
      <c r="G24" s="17">
        <v>0</v>
      </c>
      <c r="H24" s="17">
        <v>19923</v>
      </c>
      <c r="I24" s="17">
        <v>0</v>
      </c>
      <c r="J24" s="17">
        <v>21300</v>
      </c>
      <c r="K24" s="17">
        <v>45900</v>
      </c>
      <c r="L24" s="17">
        <v>80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9">
        <v>333323</v>
      </c>
      <c r="S24" s="9">
        <v>0</v>
      </c>
      <c r="T24" s="9">
        <v>0</v>
      </c>
      <c r="U24" s="10">
        <v>333323</v>
      </c>
    </row>
    <row r="25" spans="1:21" ht="13.5">
      <c r="A25" s="3">
        <v>2025</v>
      </c>
      <c r="B25" s="21">
        <v>46900</v>
      </c>
      <c r="C25" s="17">
        <v>201600</v>
      </c>
      <c r="D25" s="17">
        <v>0</v>
      </c>
      <c r="E25" s="17">
        <v>0</v>
      </c>
      <c r="F25" s="17">
        <v>0</v>
      </c>
      <c r="G25" s="17">
        <v>0</v>
      </c>
      <c r="H25" s="17">
        <v>19895</v>
      </c>
      <c r="I25" s="17">
        <v>0</v>
      </c>
      <c r="J25" s="17">
        <v>21300</v>
      </c>
      <c r="K25" s="17">
        <v>46600</v>
      </c>
      <c r="L25" s="17">
        <v>80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336375</v>
      </c>
      <c r="S25" s="9">
        <v>0</v>
      </c>
      <c r="T25" s="9">
        <v>0</v>
      </c>
      <c r="U25" s="10">
        <v>336375</v>
      </c>
    </row>
    <row r="26" spans="1:21" ht="13.5">
      <c r="A26" s="3">
        <v>2026</v>
      </c>
      <c r="B26" s="21">
        <v>46900</v>
      </c>
      <c r="C26" s="17">
        <v>205050</v>
      </c>
      <c r="D26" s="17">
        <v>0</v>
      </c>
      <c r="E26" s="17">
        <v>0</v>
      </c>
      <c r="F26" s="17">
        <v>0</v>
      </c>
      <c r="G26" s="17">
        <v>0</v>
      </c>
      <c r="H26" s="17">
        <v>19945</v>
      </c>
      <c r="I26" s="17">
        <v>0</v>
      </c>
      <c r="J26" s="17">
        <v>21300</v>
      </c>
      <c r="K26" s="17">
        <v>47800</v>
      </c>
      <c r="L26" s="17">
        <v>80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341075</v>
      </c>
      <c r="S26" s="9">
        <v>0</v>
      </c>
      <c r="T26" s="9">
        <v>0</v>
      </c>
      <c r="U26" s="10">
        <v>341075</v>
      </c>
    </row>
    <row r="27" spans="1:21" ht="13.5">
      <c r="A27" s="3">
        <v>2027</v>
      </c>
      <c r="B27" s="21">
        <v>46900</v>
      </c>
      <c r="C27" s="17">
        <v>208880</v>
      </c>
      <c r="D27" s="17">
        <v>0</v>
      </c>
      <c r="E27" s="17">
        <v>0</v>
      </c>
      <c r="F27" s="17">
        <v>0</v>
      </c>
      <c r="G27" s="17">
        <v>0</v>
      </c>
      <c r="H27" s="17">
        <v>20130</v>
      </c>
      <c r="I27" s="17">
        <v>0</v>
      </c>
      <c r="J27" s="17">
        <v>21400</v>
      </c>
      <c r="K27" s="17">
        <v>49000</v>
      </c>
      <c r="L27" s="17">
        <v>80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346390</v>
      </c>
      <c r="S27" s="9">
        <v>0</v>
      </c>
      <c r="T27" s="9">
        <v>0</v>
      </c>
      <c r="U27" s="10">
        <v>346390</v>
      </c>
    </row>
    <row r="28" spans="1:21" ht="13.5">
      <c r="A28" s="3">
        <v>2028</v>
      </c>
      <c r="B28" s="21">
        <v>46900</v>
      </c>
      <c r="C28" s="17">
        <v>212340</v>
      </c>
      <c r="D28" s="17">
        <v>0</v>
      </c>
      <c r="E28" s="17">
        <v>0</v>
      </c>
      <c r="F28" s="17">
        <v>0</v>
      </c>
      <c r="G28" s="17">
        <v>0</v>
      </c>
      <c r="H28" s="17">
        <v>20388</v>
      </c>
      <c r="I28" s="17">
        <v>0</v>
      </c>
      <c r="J28" s="17">
        <v>21300</v>
      </c>
      <c r="K28" s="17">
        <v>50200</v>
      </c>
      <c r="L28" s="17">
        <v>80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351208</v>
      </c>
      <c r="S28" s="9">
        <v>0</v>
      </c>
      <c r="T28" s="9">
        <v>0</v>
      </c>
      <c r="U28" s="10">
        <v>351208</v>
      </c>
    </row>
    <row r="29" spans="1:21" ht="13.5">
      <c r="A29" s="3">
        <v>2029</v>
      </c>
      <c r="B29" s="21">
        <v>46900</v>
      </c>
      <c r="C29" s="17">
        <v>215250</v>
      </c>
      <c r="D29" s="17">
        <v>0</v>
      </c>
      <c r="E29" s="17">
        <v>0</v>
      </c>
      <c r="F29" s="17">
        <v>0</v>
      </c>
      <c r="G29" s="17">
        <v>0</v>
      </c>
      <c r="H29" s="17">
        <v>20608</v>
      </c>
      <c r="I29" s="17">
        <v>0</v>
      </c>
      <c r="J29" s="17">
        <v>21300</v>
      </c>
      <c r="K29" s="17">
        <v>51200</v>
      </c>
      <c r="L29" s="17">
        <v>80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355338</v>
      </c>
      <c r="S29" s="9">
        <v>0</v>
      </c>
      <c r="T29" s="9">
        <v>0</v>
      </c>
      <c r="U29" s="10">
        <v>355338</v>
      </c>
    </row>
    <row r="30" spans="1:21" ht="13.5">
      <c r="A30" s="4">
        <v>2030</v>
      </c>
      <c r="B30" s="18">
        <v>46900</v>
      </c>
      <c r="C30" s="19">
        <v>217290</v>
      </c>
      <c r="D30" s="19">
        <v>0</v>
      </c>
      <c r="E30" s="19">
        <v>0</v>
      </c>
      <c r="F30" s="19">
        <v>0</v>
      </c>
      <c r="G30" s="19">
        <v>0</v>
      </c>
      <c r="H30" s="19">
        <v>20733</v>
      </c>
      <c r="I30" s="19">
        <v>0</v>
      </c>
      <c r="J30" s="19">
        <v>21300</v>
      </c>
      <c r="K30" s="19">
        <v>52000</v>
      </c>
      <c r="L30" s="19">
        <v>80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358303</v>
      </c>
      <c r="S30" s="11">
        <v>0</v>
      </c>
      <c r="T30" s="11">
        <v>0</v>
      </c>
      <c r="U30" s="12">
        <v>358303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46</v>
      </c>
    </row>
    <row r="5" spans="1:21">
      <c r="A5" s="16" t="s">
        <v>45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14624</v>
      </c>
      <c r="C17" s="5">
        <v>66906</v>
      </c>
      <c r="D17" s="5">
        <v>0</v>
      </c>
      <c r="E17" s="5">
        <v>0</v>
      </c>
      <c r="F17" s="5">
        <v>0</v>
      </c>
      <c r="G17" s="5">
        <v>0</v>
      </c>
      <c r="H17" s="5">
        <v>3966</v>
      </c>
      <c r="I17" s="5">
        <v>0</v>
      </c>
      <c r="J17" s="5">
        <v>6558</v>
      </c>
      <c r="K17" s="5">
        <v>13996</v>
      </c>
      <c r="L17" s="5">
        <v>146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106196</v>
      </c>
      <c r="S17" s="9">
        <v>0</v>
      </c>
      <c r="T17" s="9">
        <v>0</v>
      </c>
      <c r="U17" s="10">
        <v>106196</v>
      </c>
    </row>
    <row r="18" spans="1:21" ht="13.5">
      <c r="A18" s="3">
        <v>2018</v>
      </c>
      <c r="B18" s="5">
        <v>14500</v>
      </c>
      <c r="C18" s="5">
        <v>68550</v>
      </c>
      <c r="D18" s="5">
        <v>0</v>
      </c>
      <c r="E18" s="5">
        <v>0</v>
      </c>
      <c r="F18" s="5">
        <v>0</v>
      </c>
      <c r="G18" s="5">
        <v>0</v>
      </c>
      <c r="H18" s="5">
        <v>3661</v>
      </c>
      <c r="I18" s="5">
        <v>0</v>
      </c>
      <c r="J18" s="5">
        <v>6188</v>
      </c>
      <c r="K18" s="5">
        <v>13600</v>
      </c>
      <c r="L18" s="5">
        <v>32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106531</v>
      </c>
      <c r="S18" s="9">
        <v>0</v>
      </c>
      <c r="T18" s="9">
        <v>0</v>
      </c>
      <c r="U18" s="10">
        <v>106531</v>
      </c>
    </row>
    <row r="19" spans="1:21" ht="13.5">
      <c r="A19" s="3">
        <v>2019</v>
      </c>
      <c r="B19" s="5">
        <v>14500</v>
      </c>
      <c r="C19" s="5">
        <v>68960</v>
      </c>
      <c r="D19" s="5">
        <v>0</v>
      </c>
      <c r="E19" s="5">
        <v>0</v>
      </c>
      <c r="F19" s="5">
        <v>0</v>
      </c>
      <c r="G19" s="5">
        <v>0</v>
      </c>
      <c r="H19" s="5">
        <v>3523</v>
      </c>
      <c r="I19" s="5">
        <v>0</v>
      </c>
      <c r="J19" s="5">
        <v>5500</v>
      </c>
      <c r="K19" s="5">
        <v>13500</v>
      </c>
      <c r="L19" s="5">
        <v>30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106013</v>
      </c>
      <c r="S19" s="9">
        <v>0</v>
      </c>
      <c r="T19" s="9">
        <v>0</v>
      </c>
      <c r="U19" s="10">
        <v>106013</v>
      </c>
    </row>
    <row r="20" spans="1:21" ht="13.5">
      <c r="A20" s="3">
        <v>2020</v>
      </c>
      <c r="B20" s="5">
        <v>14400</v>
      </c>
      <c r="C20" s="5">
        <v>68610</v>
      </c>
      <c r="D20" s="5">
        <v>0</v>
      </c>
      <c r="E20" s="5">
        <v>0</v>
      </c>
      <c r="F20" s="5">
        <v>0</v>
      </c>
      <c r="G20" s="5">
        <v>0</v>
      </c>
      <c r="H20" s="5">
        <v>3427</v>
      </c>
      <c r="I20" s="5">
        <v>0</v>
      </c>
      <c r="J20" s="5">
        <v>5400</v>
      </c>
      <c r="K20" s="5">
        <v>13200</v>
      </c>
      <c r="L20" s="5">
        <v>30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105067</v>
      </c>
      <c r="S20" s="9">
        <v>0</v>
      </c>
      <c r="T20" s="9">
        <v>0</v>
      </c>
      <c r="U20" s="10">
        <v>105067</v>
      </c>
    </row>
    <row r="21" spans="1:21" ht="13.5">
      <c r="A21" s="3">
        <v>2021</v>
      </c>
      <c r="B21" s="5">
        <v>14600</v>
      </c>
      <c r="C21" s="5">
        <v>68710</v>
      </c>
      <c r="D21" s="5">
        <v>0</v>
      </c>
      <c r="E21" s="5">
        <v>0</v>
      </c>
      <c r="F21" s="5">
        <v>0</v>
      </c>
      <c r="G21" s="5">
        <v>0</v>
      </c>
      <c r="H21" s="5">
        <v>3369</v>
      </c>
      <c r="I21" s="5">
        <v>0</v>
      </c>
      <c r="J21" s="5">
        <v>5300</v>
      </c>
      <c r="K21" s="5">
        <v>13200</v>
      </c>
      <c r="L21" s="5">
        <v>30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105209</v>
      </c>
      <c r="S21" s="9">
        <v>0</v>
      </c>
      <c r="T21" s="9">
        <v>0</v>
      </c>
      <c r="U21" s="10">
        <v>105209</v>
      </c>
    </row>
    <row r="22" spans="1:21" ht="13.5">
      <c r="A22" s="3">
        <v>2022</v>
      </c>
      <c r="B22" s="5">
        <v>14700</v>
      </c>
      <c r="C22" s="5">
        <v>69320</v>
      </c>
      <c r="D22" s="5">
        <v>0</v>
      </c>
      <c r="E22" s="5">
        <v>0</v>
      </c>
      <c r="F22" s="5">
        <v>0</v>
      </c>
      <c r="G22" s="5">
        <v>0</v>
      </c>
      <c r="H22" s="5">
        <v>3336</v>
      </c>
      <c r="I22" s="5">
        <v>0</v>
      </c>
      <c r="J22" s="5">
        <v>5600</v>
      </c>
      <c r="K22" s="5">
        <v>13200</v>
      </c>
      <c r="L22" s="5">
        <v>30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106186</v>
      </c>
      <c r="S22" s="9">
        <v>0</v>
      </c>
      <c r="T22" s="9">
        <v>0</v>
      </c>
      <c r="U22" s="10">
        <v>106186</v>
      </c>
    </row>
    <row r="23" spans="1:21" ht="13.5">
      <c r="A23" s="3">
        <v>2023</v>
      </c>
      <c r="B23" s="5">
        <v>14800</v>
      </c>
      <c r="C23" s="5">
        <v>70460</v>
      </c>
      <c r="D23" s="5">
        <v>0</v>
      </c>
      <c r="E23" s="5">
        <v>0</v>
      </c>
      <c r="F23" s="5">
        <v>0</v>
      </c>
      <c r="G23" s="5">
        <v>0</v>
      </c>
      <c r="H23" s="5">
        <v>3305</v>
      </c>
      <c r="I23" s="5">
        <v>0</v>
      </c>
      <c r="J23" s="5">
        <v>5900</v>
      </c>
      <c r="K23" s="5">
        <v>13400</v>
      </c>
      <c r="L23" s="5">
        <v>30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107895</v>
      </c>
      <c r="S23" s="9">
        <v>0</v>
      </c>
      <c r="T23" s="9">
        <v>0</v>
      </c>
      <c r="U23" s="10">
        <v>107895</v>
      </c>
    </row>
    <row r="24" spans="1:21" ht="13.5">
      <c r="A24" s="3">
        <v>2024</v>
      </c>
      <c r="B24" s="5">
        <v>15200</v>
      </c>
      <c r="C24" s="5">
        <v>71620</v>
      </c>
      <c r="D24" s="5">
        <v>0</v>
      </c>
      <c r="E24" s="5">
        <v>0</v>
      </c>
      <c r="F24" s="5">
        <v>0</v>
      </c>
      <c r="G24" s="5">
        <v>0</v>
      </c>
      <c r="H24" s="5">
        <v>3320</v>
      </c>
      <c r="I24" s="5">
        <v>0</v>
      </c>
      <c r="J24" s="5">
        <v>5600</v>
      </c>
      <c r="K24" s="5">
        <v>13900</v>
      </c>
      <c r="L24" s="5">
        <v>30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109670</v>
      </c>
      <c r="S24" s="9">
        <v>0</v>
      </c>
      <c r="T24" s="9">
        <v>0</v>
      </c>
      <c r="U24" s="10">
        <v>109670</v>
      </c>
    </row>
    <row r="25" spans="1:21" ht="13.5">
      <c r="A25" s="3">
        <v>2025</v>
      </c>
      <c r="B25" s="49">
        <v>15500</v>
      </c>
      <c r="C25" s="5">
        <v>73250</v>
      </c>
      <c r="D25" s="5">
        <v>0</v>
      </c>
      <c r="E25" s="5">
        <v>0</v>
      </c>
      <c r="F25" s="5">
        <v>0</v>
      </c>
      <c r="G25" s="5">
        <v>0</v>
      </c>
      <c r="H25" s="5">
        <v>3381</v>
      </c>
      <c r="I25" s="5">
        <v>0</v>
      </c>
      <c r="J25" s="5">
        <v>5200</v>
      </c>
      <c r="K25" s="5">
        <v>14400</v>
      </c>
      <c r="L25" s="5">
        <v>30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111761</v>
      </c>
      <c r="S25" s="9">
        <v>0</v>
      </c>
      <c r="T25" s="9">
        <v>0</v>
      </c>
      <c r="U25" s="10">
        <v>111761</v>
      </c>
    </row>
    <row r="26" spans="1:21" ht="13.5">
      <c r="A26" s="3">
        <v>2026</v>
      </c>
      <c r="B26" s="49">
        <v>15500</v>
      </c>
      <c r="C26" s="5">
        <v>75240</v>
      </c>
      <c r="D26" s="5">
        <v>0</v>
      </c>
      <c r="E26" s="5">
        <v>0</v>
      </c>
      <c r="F26" s="5">
        <v>0</v>
      </c>
      <c r="G26" s="5">
        <v>0</v>
      </c>
      <c r="H26" s="5">
        <v>3438</v>
      </c>
      <c r="I26" s="5">
        <v>0</v>
      </c>
      <c r="J26" s="5">
        <v>5200</v>
      </c>
      <c r="K26" s="5">
        <v>14900</v>
      </c>
      <c r="L26" s="5">
        <v>30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114308</v>
      </c>
      <c r="S26" s="9">
        <v>0</v>
      </c>
      <c r="T26" s="9">
        <v>0</v>
      </c>
      <c r="U26" s="10">
        <v>114308</v>
      </c>
    </row>
    <row r="27" spans="1:21" ht="13.5">
      <c r="A27" s="3">
        <v>2027</v>
      </c>
      <c r="B27" s="49">
        <v>15500</v>
      </c>
      <c r="C27" s="5">
        <v>76710</v>
      </c>
      <c r="D27" s="5">
        <v>0</v>
      </c>
      <c r="E27" s="5">
        <v>0</v>
      </c>
      <c r="F27" s="5">
        <v>0</v>
      </c>
      <c r="G27" s="5">
        <v>0</v>
      </c>
      <c r="H27" s="5">
        <v>3466</v>
      </c>
      <c r="I27" s="5">
        <v>0</v>
      </c>
      <c r="J27" s="5">
        <v>5400</v>
      </c>
      <c r="K27" s="5">
        <v>15200</v>
      </c>
      <c r="L27" s="5">
        <v>30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116306</v>
      </c>
      <c r="S27" s="9">
        <v>0</v>
      </c>
      <c r="T27" s="9">
        <v>0</v>
      </c>
      <c r="U27" s="10">
        <v>116306</v>
      </c>
    </row>
    <row r="28" spans="1:21" ht="13.5">
      <c r="A28" s="3">
        <v>2028</v>
      </c>
      <c r="B28" s="49">
        <v>15500</v>
      </c>
      <c r="C28" s="5">
        <v>77100</v>
      </c>
      <c r="D28" s="5">
        <v>0</v>
      </c>
      <c r="E28" s="5">
        <v>0</v>
      </c>
      <c r="F28" s="5">
        <v>0</v>
      </c>
      <c r="G28" s="5">
        <v>0</v>
      </c>
      <c r="H28" s="5">
        <v>3485</v>
      </c>
      <c r="I28" s="5">
        <v>0</v>
      </c>
      <c r="J28" s="5">
        <v>6000</v>
      </c>
      <c r="K28" s="5">
        <v>15200</v>
      </c>
      <c r="L28" s="5">
        <v>30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117315</v>
      </c>
      <c r="S28" s="9">
        <v>0</v>
      </c>
      <c r="T28" s="9">
        <v>0</v>
      </c>
      <c r="U28" s="10">
        <v>117315</v>
      </c>
    </row>
    <row r="29" spans="1:21" ht="13.5">
      <c r="A29" s="3">
        <v>2029</v>
      </c>
      <c r="B29" s="49">
        <v>15500</v>
      </c>
      <c r="C29" s="5">
        <v>77090</v>
      </c>
      <c r="D29" s="5">
        <v>0</v>
      </c>
      <c r="E29" s="5">
        <v>0</v>
      </c>
      <c r="F29" s="5">
        <v>0</v>
      </c>
      <c r="G29" s="5">
        <v>0</v>
      </c>
      <c r="H29" s="5">
        <v>3496</v>
      </c>
      <c r="I29" s="5">
        <v>0</v>
      </c>
      <c r="J29" s="5">
        <v>6000</v>
      </c>
      <c r="K29" s="5">
        <v>15300</v>
      </c>
      <c r="L29" s="5">
        <v>30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117416</v>
      </c>
      <c r="S29" s="9">
        <v>0</v>
      </c>
      <c r="T29" s="9">
        <v>0</v>
      </c>
      <c r="U29" s="10">
        <v>117416</v>
      </c>
    </row>
    <row r="30" spans="1:21" ht="13.5">
      <c r="A30" s="4">
        <v>2030</v>
      </c>
      <c r="B30" s="6">
        <v>15500</v>
      </c>
      <c r="C30" s="7">
        <v>77010</v>
      </c>
      <c r="D30" s="7">
        <v>0</v>
      </c>
      <c r="E30" s="7">
        <v>0</v>
      </c>
      <c r="F30" s="7">
        <v>0</v>
      </c>
      <c r="G30" s="7">
        <v>0</v>
      </c>
      <c r="H30" s="7">
        <v>3499</v>
      </c>
      <c r="I30" s="7">
        <v>0</v>
      </c>
      <c r="J30" s="7">
        <v>5200</v>
      </c>
      <c r="K30" s="7">
        <v>15400</v>
      </c>
      <c r="L30" s="7">
        <v>30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116639</v>
      </c>
      <c r="S30" s="11">
        <v>0</v>
      </c>
      <c r="T30" s="11">
        <v>0</v>
      </c>
      <c r="U30" s="12">
        <v>116639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46</v>
      </c>
    </row>
    <row r="5" spans="1:21">
      <c r="A5" s="16" t="s">
        <v>48</v>
      </c>
      <c r="B5" s="14" t="s">
        <v>50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53265</v>
      </c>
      <c r="C17" s="5">
        <v>132003</v>
      </c>
      <c r="D17" s="5">
        <v>0</v>
      </c>
      <c r="E17" s="5">
        <v>0</v>
      </c>
      <c r="F17" s="5">
        <v>0</v>
      </c>
      <c r="G17" s="5">
        <v>0</v>
      </c>
      <c r="H17" s="5">
        <v>18771</v>
      </c>
      <c r="I17" s="5">
        <v>0</v>
      </c>
      <c r="J17" s="5">
        <v>21992</v>
      </c>
      <c r="K17" s="5">
        <v>58235</v>
      </c>
      <c r="L17" s="5">
        <v>255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284521</v>
      </c>
      <c r="S17" s="9">
        <v>0</v>
      </c>
      <c r="T17" s="9">
        <v>0</v>
      </c>
      <c r="U17" s="10">
        <v>284521</v>
      </c>
    </row>
    <row r="18" spans="1:21" ht="13.5">
      <c r="A18" s="3">
        <v>2018</v>
      </c>
      <c r="B18" s="5">
        <v>43500</v>
      </c>
      <c r="C18" s="5">
        <v>129580</v>
      </c>
      <c r="D18" s="5">
        <v>0</v>
      </c>
      <c r="E18" s="5">
        <v>0</v>
      </c>
      <c r="F18" s="5">
        <v>0</v>
      </c>
      <c r="G18" s="5">
        <v>0</v>
      </c>
      <c r="H18" s="5">
        <v>17588</v>
      </c>
      <c r="I18" s="5">
        <v>0</v>
      </c>
      <c r="J18" s="5">
        <v>19639</v>
      </c>
      <c r="K18" s="5">
        <v>49400</v>
      </c>
      <c r="L18" s="5">
        <v>87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259794</v>
      </c>
      <c r="S18" s="9">
        <v>0</v>
      </c>
      <c r="T18" s="9">
        <v>0</v>
      </c>
      <c r="U18" s="10">
        <v>259794</v>
      </c>
    </row>
    <row r="19" spans="1:21" ht="13.5">
      <c r="A19" s="3">
        <v>2019</v>
      </c>
      <c r="B19" s="5">
        <v>37000</v>
      </c>
      <c r="C19" s="5">
        <v>129460</v>
      </c>
      <c r="D19" s="5">
        <v>0</v>
      </c>
      <c r="E19" s="5">
        <v>0</v>
      </c>
      <c r="F19" s="5">
        <v>0</v>
      </c>
      <c r="G19" s="5">
        <v>0</v>
      </c>
      <c r="H19" s="5">
        <v>17668</v>
      </c>
      <c r="I19" s="5">
        <v>0</v>
      </c>
      <c r="J19" s="5">
        <v>18600</v>
      </c>
      <c r="K19" s="5">
        <v>44700</v>
      </c>
      <c r="L19" s="5">
        <v>80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247508</v>
      </c>
      <c r="S19" s="9">
        <v>0</v>
      </c>
      <c r="T19" s="9">
        <v>0</v>
      </c>
      <c r="U19" s="10">
        <v>247508</v>
      </c>
    </row>
    <row r="20" spans="1:21" ht="13.5">
      <c r="A20" s="3">
        <v>2020</v>
      </c>
      <c r="B20" s="5">
        <v>33400</v>
      </c>
      <c r="C20" s="5">
        <v>130120</v>
      </c>
      <c r="D20" s="5">
        <v>0</v>
      </c>
      <c r="E20" s="5">
        <v>0</v>
      </c>
      <c r="F20" s="5">
        <v>0</v>
      </c>
      <c r="G20" s="5">
        <v>0</v>
      </c>
      <c r="H20" s="5">
        <v>17942</v>
      </c>
      <c r="I20" s="5">
        <v>0</v>
      </c>
      <c r="J20" s="5">
        <v>17600</v>
      </c>
      <c r="K20" s="5">
        <v>41700</v>
      </c>
      <c r="L20" s="5">
        <v>70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240832</v>
      </c>
      <c r="S20" s="9">
        <v>0</v>
      </c>
      <c r="T20" s="9">
        <v>0</v>
      </c>
      <c r="U20" s="10">
        <v>240832</v>
      </c>
    </row>
    <row r="21" spans="1:21" ht="13.5">
      <c r="A21" s="3">
        <v>2021</v>
      </c>
      <c r="B21" s="5">
        <v>31900</v>
      </c>
      <c r="C21" s="5">
        <v>130500</v>
      </c>
      <c r="D21" s="5">
        <v>0</v>
      </c>
      <c r="E21" s="5">
        <v>0</v>
      </c>
      <c r="F21" s="5">
        <v>0</v>
      </c>
      <c r="G21" s="5">
        <v>0</v>
      </c>
      <c r="H21" s="5">
        <v>17901</v>
      </c>
      <c r="I21" s="5">
        <v>0</v>
      </c>
      <c r="J21" s="5">
        <v>16900</v>
      </c>
      <c r="K21" s="5">
        <v>37600</v>
      </c>
      <c r="L21" s="5">
        <v>60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234861</v>
      </c>
      <c r="S21" s="9">
        <v>0</v>
      </c>
      <c r="T21" s="9">
        <v>0</v>
      </c>
      <c r="U21" s="10">
        <v>234861</v>
      </c>
    </row>
    <row r="22" spans="1:21" ht="13.5">
      <c r="A22" s="3">
        <v>2022</v>
      </c>
      <c r="B22" s="5">
        <v>31500</v>
      </c>
      <c r="C22" s="5">
        <v>130400</v>
      </c>
      <c r="D22" s="5">
        <v>0</v>
      </c>
      <c r="E22" s="5">
        <v>0</v>
      </c>
      <c r="F22" s="5">
        <v>0</v>
      </c>
      <c r="G22" s="5">
        <v>0</v>
      </c>
      <c r="H22" s="5">
        <v>17228</v>
      </c>
      <c r="I22" s="5">
        <v>0</v>
      </c>
      <c r="J22" s="5">
        <v>16200</v>
      </c>
      <c r="K22" s="5">
        <v>34900</v>
      </c>
      <c r="L22" s="5">
        <v>50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230278</v>
      </c>
      <c r="S22" s="9">
        <v>0</v>
      </c>
      <c r="T22" s="9">
        <v>0</v>
      </c>
      <c r="U22" s="10">
        <v>230278</v>
      </c>
    </row>
    <row r="23" spans="1:21" ht="13.5">
      <c r="A23" s="3">
        <v>2023</v>
      </c>
      <c r="B23" s="5">
        <v>31300</v>
      </c>
      <c r="C23" s="5">
        <v>128950</v>
      </c>
      <c r="D23" s="5">
        <v>0</v>
      </c>
      <c r="E23" s="5">
        <v>0</v>
      </c>
      <c r="F23" s="5">
        <v>0</v>
      </c>
      <c r="G23" s="5">
        <v>0</v>
      </c>
      <c r="H23" s="5">
        <v>16839</v>
      </c>
      <c r="I23" s="5">
        <v>0</v>
      </c>
      <c r="J23" s="5">
        <v>15700</v>
      </c>
      <c r="K23" s="5">
        <v>33100</v>
      </c>
      <c r="L23" s="5">
        <v>50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225939</v>
      </c>
      <c r="S23" s="9">
        <v>0</v>
      </c>
      <c r="T23" s="9">
        <v>0</v>
      </c>
      <c r="U23" s="10">
        <v>225939</v>
      </c>
    </row>
    <row r="24" spans="1:21" ht="13.5">
      <c r="A24" s="3">
        <v>2024</v>
      </c>
      <c r="B24" s="5">
        <v>31200</v>
      </c>
      <c r="C24" s="5">
        <v>128100</v>
      </c>
      <c r="D24" s="5">
        <v>0</v>
      </c>
      <c r="E24" s="5">
        <v>0</v>
      </c>
      <c r="F24" s="5">
        <v>0</v>
      </c>
      <c r="G24" s="5">
        <v>0</v>
      </c>
      <c r="H24" s="5">
        <v>16603</v>
      </c>
      <c r="I24" s="5">
        <v>0</v>
      </c>
      <c r="J24" s="5">
        <v>15700</v>
      </c>
      <c r="K24" s="5">
        <v>32000</v>
      </c>
      <c r="L24" s="5">
        <v>50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223653</v>
      </c>
      <c r="S24" s="9">
        <v>0</v>
      </c>
      <c r="T24" s="9">
        <v>0</v>
      </c>
      <c r="U24" s="10">
        <v>223653</v>
      </c>
    </row>
    <row r="25" spans="1:21" ht="13.5">
      <c r="A25" s="3">
        <v>2025</v>
      </c>
      <c r="B25" s="49">
        <v>31400</v>
      </c>
      <c r="C25" s="5">
        <v>128350</v>
      </c>
      <c r="D25" s="5">
        <v>0</v>
      </c>
      <c r="E25" s="5">
        <v>0</v>
      </c>
      <c r="F25" s="5">
        <v>0</v>
      </c>
      <c r="G25" s="5">
        <v>0</v>
      </c>
      <c r="H25" s="5">
        <v>16514</v>
      </c>
      <c r="I25" s="5">
        <v>0</v>
      </c>
      <c r="J25" s="5">
        <v>16100</v>
      </c>
      <c r="K25" s="5">
        <v>32200</v>
      </c>
      <c r="L25" s="5">
        <v>50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224614</v>
      </c>
      <c r="S25" s="9">
        <v>0</v>
      </c>
      <c r="T25" s="9">
        <v>0</v>
      </c>
      <c r="U25" s="10">
        <v>224614</v>
      </c>
    </row>
    <row r="26" spans="1:21" ht="13.5">
      <c r="A26" s="3">
        <v>2026</v>
      </c>
      <c r="B26" s="49">
        <v>31400</v>
      </c>
      <c r="C26" s="5">
        <v>129810</v>
      </c>
      <c r="D26" s="5">
        <v>0</v>
      </c>
      <c r="E26" s="5">
        <v>0</v>
      </c>
      <c r="F26" s="5">
        <v>0</v>
      </c>
      <c r="G26" s="5">
        <v>0</v>
      </c>
      <c r="H26" s="5">
        <v>16507</v>
      </c>
      <c r="I26" s="5">
        <v>0</v>
      </c>
      <c r="J26" s="5">
        <v>16100</v>
      </c>
      <c r="K26" s="5">
        <v>32900</v>
      </c>
      <c r="L26" s="5">
        <v>50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226767</v>
      </c>
      <c r="S26" s="9">
        <v>0</v>
      </c>
      <c r="T26" s="9">
        <v>0</v>
      </c>
      <c r="U26" s="10">
        <v>226767</v>
      </c>
    </row>
    <row r="27" spans="1:21" ht="13.5">
      <c r="A27" s="3">
        <v>2027</v>
      </c>
      <c r="B27" s="49">
        <v>31400</v>
      </c>
      <c r="C27" s="5">
        <v>132170</v>
      </c>
      <c r="D27" s="5">
        <v>0</v>
      </c>
      <c r="E27" s="5">
        <v>0</v>
      </c>
      <c r="F27" s="5">
        <v>0</v>
      </c>
      <c r="G27" s="5">
        <v>0</v>
      </c>
      <c r="H27" s="5">
        <v>16664</v>
      </c>
      <c r="I27" s="5">
        <v>0</v>
      </c>
      <c r="J27" s="5">
        <v>16000</v>
      </c>
      <c r="K27" s="5">
        <v>33800</v>
      </c>
      <c r="L27" s="5">
        <v>50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230084</v>
      </c>
      <c r="S27" s="9">
        <v>0</v>
      </c>
      <c r="T27" s="9">
        <v>0</v>
      </c>
      <c r="U27" s="10">
        <v>230084</v>
      </c>
    </row>
    <row r="28" spans="1:21" ht="13.5">
      <c r="A28" s="3">
        <v>2028</v>
      </c>
      <c r="B28" s="49">
        <v>31400</v>
      </c>
      <c r="C28" s="5">
        <v>135240</v>
      </c>
      <c r="D28" s="5">
        <v>0</v>
      </c>
      <c r="E28" s="5">
        <v>0</v>
      </c>
      <c r="F28" s="5">
        <v>0</v>
      </c>
      <c r="G28" s="5">
        <v>0</v>
      </c>
      <c r="H28" s="5">
        <v>16903</v>
      </c>
      <c r="I28" s="5">
        <v>0</v>
      </c>
      <c r="J28" s="5">
        <v>15300</v>
      </c>
      <c r="K28" s="5">
        <v>35000</v>
      </c>
      <c r="L28" s="5">
        <v>50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233893</v>
      </c>
      <c r="S28" s="9">
        <v>0</v>
      </c>
      <c r="T28" s="9">
        <v>0</v>
      </c>
      <c r="U28" s="10">
        <v>233893</v>
      </c>
    </row>
    <row r="29" spans="1:21" ht="13.5">
      <c r="A29" s="3">
        <v>2029</v>
      </c>
      <c r="B29" s="49">
        <v>31400</v>
      </c>
      <c r="C29" s="5">
        <v>138160</v>
      </c>
      <c r="D29" s="5">
        <v>0</v>
      </c>
      <c r="E29" s="5">
        <v>0</v>
      </c>
      <c r="F29" s="5">
        <v>0</v>
      </c>
      <c r="G29" s="5">
        <v>0</v>
      </c>
      <c r="H29" s="5">
        <v>17112</v>
      </c>
      <c r="I29" s="5">
        <v>0</v>
      </c>
      <c r="J29" s="5">
        <v>15300</v>
      </c>
      <c r="K29" s="5">
        <v>35900</v>
      </c>
      <c r="L29" s="5">
        <v>50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237922</v>
      </c>
      <c r="S29" s="9">
        <v>0</v>
      </c>
      <c r="T29" s="9">
        <v>0</v>
      </c>
      <c r="U29" s="10">
        <v>237922</v>
      </c>
    </row>
    <row r="30" spans="1:21" ht="13.5">
      <c r="A30" s="4">
        <v>2030</v>
      </c>
      <c r="B30" s="6">
        <v>31400</v>
      </c>
      <c r="C30" s="7">
        <v>140280</v>
      </c>
      <c r="D30" s="7">
        <v>0</v>
      </c>
      <c r="E30" s="7">
        <v>0</v>
      </c>
      <c r="F30" s="7">
        <v>0</v>
      </c>
      <c r="G30" s="7">
        <v>0</v>
      </c>
      <c r="H30" s="7">
        <v>17234</v>
      </c>
      <c r="I30" s="7">
        <v>0</v>
      </c>
      <c r="J30" s="7">
        <v>16100</v>
      </c>
      <c r="K30" s="7">
        <v>36600</v>
      </c>
      <c r="L30" s="7">
        <v>50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241664</v>
      </c>
      <c r="S30" s="11">
        <v>0</v>
      </c>
      <c r="T30" s="11">
        <v>0</v>
      </c>
      <c r="U30" s="12">
        <v>241664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51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</row>
    <row r="17" spans="1:21" ht="13.5">
      <c r="A17" s="3">
        <v>2017</v>
      </c>
      <c r="B17" s="17">
        <v>0</v>
      </c>
      <c r="C17" s="17">
        <v>0</v>
      </c>
      <c r="D17" s="17">
        <v>0</v>
      </c>
      <c r="E17" s="17">
        <v>32979</v>
      </c>
      <c r="F17" s="17">
        <v>102</v>
      </c>
      <c r="G17" s="17">
        <v>0</v>
      </c>
      <c r="H17" s="17">
        <v>6973</v>
      </c>
      <c r="I17" s="17">
        <v>43332</v>
      </c>
      <c r="J17" s="17">
        <v>100018</v>
      </c>
      <c r="K17" s="17">
        <v>57877</v>
      </c>
      <c r="L17" s="17">
        <v>80115</v>
      </c>
      <c r="M17" s="17">
        <v>52</v>
      </c>
      <c r="N17" s="17">
        <v>108410</v>
      </c>
      <c r="O17" s="17">
        <v>44303</v>
      </c>
      <c r="P17" s="17">
        <v>5347</v>
      </c>
      <c r="Q17" s="17">
        <v>45127</v>
      </c>
      <c r="R17" s="9">
        <v>250382</v>
      </c>
      <c r="S17" s="9">
        <v>274151</v>
      </c>
      <c r="T17" s="9">
        <v>102</v>
      </c>
      <c r="U17" s="10">
        <v>524635</v>
      </c>
    </row>
    <row r="18" spans="1:21" ht="13.5">
      <c r="A18" s="3">
        <v>2018</v>
      </c>
      <c r="B18" s="17">
        <v>0</v>
      </c>
      <c r="C18" s="17">
        <v>0</v>
      </c>
      <c r="D18" s="17">
        <v>0</v>
      </c>
      <c r="E18" s="17">
        <v>33400</v>
      </c>
      <c r="F18" s="17">
        <v>49</v>
      </c>
      <c r="G18" s="17">
        <v>0</v>
      </c>
      <c r="H18" s="17">
        <v>6751</v>
      </c>
      <c r="I18" s="17">
        <v>44100</v>
      </c>
      <c r="J18" s="17">
        <v>102480</v>
      </c>
      <c r="K18" s="17">
        <v>60700</v>
      </c>
      <c r="L18" s="17">
        <v>78638</v>
      </c>
      <c r="M18" s="17">
        <v>50</v>
      </c>
      <c r="N18" s="17">
        <v>109600</v>
      </c>
      <c r="O18" s="17">
        <v>44500</v>
      </c>
      <c r="P18" s="17">
        <v>1533</v>
      </c>
      <c r="Q18" s="17">
        <v>45400</v>
      </c>
      <c r="R18" s="9">
        <v>250152</v>
      </c>
      <c r="S18" s="9">
        <v>277000</v>
      </c>
      <c r="T18" s="9">
        <v>49</v>
      </c>
      <c r="U18" s="10">
        <v>527201</v>
      </c>
    </row>
    <row r="19" spans="1:21" ht="13.5">
      <c r="A19" s="3">
        <v>2019</v>
      </c>
      <c r="B19" s="17">
        <v>0</v>
      </c>
      <c r="C19" s="17">
        <v>0</v>
      </c>
      <c r="D19" s="17">
        <v>0</v>
      </c>
      <c r="E19" s="17">
        <v>34100</v>
      </c>
      <c r="F19" s="17">
        <v>0</v>
      </c>
      <c r="G19" s="17">
        <v>0</v>
      </c>
      <c r="H19" s="17">
        <v>6527</v>
      </c>
      <c r="I19" s="17">
        <v>45300</v>
      </c>
      <c r="J19" s="17">
        <v>101000</v>
      </c>
      <c r="K19" s="17">
        <v>59600</v>
      </c>
      <c r="L19" s="17">
        <v>77500</v>
      </c>
      <c r="M19" s="17">
        <v>50</v>
      </c>
      <c r="N19" s="17">
        <v>111300</v>
      </c>
      <c r="O19" s="17">
        <v>45100</v>
      </c>
      <c r="P19" s="17">
        <v>0</v>
      </c>
      <c r="Q19" s="17">
        <v>45700</v>
      </c>
      <c r="R19" s="9">
        <v>244677</v>
      </c>
      <c r="S19" s="9">
        <v>281500</v>
      </c>
      <c r="T19" s="9">
        <v>0</v>
      </c>
      <c r="U19" s="10">
        <v>526177</v>
      </c>
    </row>
    <row r="20" spans="1:21" ht="13.5">
      <c r="A20" s="3">
        <v>2020</v>
      </c>
      <c r="B20" s="17">
        <v>0</v>
      </c>
      <c r="C20" s="17">
        <v>0</v>
      </c>
      <c r="D20" s="17">
        <v>0</v>
      </c>
      <c r="E20" s="17">
        <v>35200</v>
      </c>
      <c r="F20" s="17">
        <v>0</v>
      </c>
      <c r="G20" s="17">
        <v>0</v>
      </c>
      <c r="H20" s="17">
        <v>6375</v>
      </c>
      <c r="I20" s="17">
        <v>46300</v>
      </c>
      <c r="J20" s="17">
        <v>101000</v>
      </c>
      <c r="K20" s="17">
        <v>57500</v>
      </c>
      <c r="L20" s="17">
        <v>77000</v>
      </c>
      <c r="M20" s="17">
        <v>50</v>
      </c>
      <c r="N20" s="17">
        <v>112000</v>
      </c>
      <c r="O20" s="17">
        <v>45600</v>
      </c>
      <c r="P20" s="17">
        <v>0</v>
      </c>
      <c r="Q20" s="17">
        <v>46000</v>
      </c>
      <c r="R20" s="9">
        <v>241925</v>
      </c>
      <c r="S20" s="9">
        <v>285100</v>
      </c>
      <c r="T20" s="9">
        <v>0</v>
      </c>
      <c r="U20" s="10">
        <v>527025</v>
      </c>
    </row>
    <row r="21" spans="1:21" ht="13.5">
      <c r="A21" s="3">
        <v>2021</v>
      </c>
      <c r="B21" s="17">
        <v>0</v>
      </c>
      <c r="C21" s="17">
        <v>0</v>
      </c>
      <c r="D21" s="17">
        <v>0</v>
      </c>
      <c r="E21" s="17">
        <v>35900</v>
      </c>
      <c r="F21" s="17">
        <v>0</v>
      </c>
      <c r="G21" s="17">
        <v>0</v>
      </c>
      <c r="H21" s="17">
        <v>6315</v>
      </c>
      <c r="I21" s="17">
        <v>47100</v>
      </c>
      <c r="J21" s="17">
        <v>100000</v>
      </c>
      <c r="K21" s="17">
        <v>55000</v>
      </c>
      <c r="L21" s="17">
        <v>77500</v>
      </c>
      <c r="M21" s="17">
        <v>60</v>
      </c>
      <c r="N21" s="17">
        <v>112600</v>
      </c>
      <c r="O21" s="17">
        <v>46100</v>
      </c>
      <c r="P21" s="17">
        <v>0</v>
      </c>
      <c r="Q21" s="17">
        <v>46500</v>
      </c>
      <c r="R21" s="9">
        <v>238875</v>
      </c>
      <c r="S21" s="9">
        <v>288200</v>
      </c>
      <c r="T21" s="9">
        <v>0</v>
      </c>
      <c r="U21" s="10">
        <v>527075</v>
      </c>
    </row>
    <row r="22" spans="1:21" ht="13.5">
      <c r="A22" s="3">
        <v>2022</v>
      </c>
      <c r="B22" s="17">
        <v>0</v>
      </c>
      <c r="C22" s="17">
        <v>0</v>
      </c>
      <c r="D22" s="17">
        <v>0</v>
      </c>
      <c r="E22" s="17">
        <v>36800</v>
      </c>
      <c r="F22" s="17">
        <v>0</v>
      </c>
      <c r="G22" s="17">
        <v>0</v>
      </c>
      <c r="H22" s="17">
        <v>6259</v>
      </c>
      <c r="I22" s="17">
        <v>47500</v>
      </c>
      <c r="J22" s="17">
        <v>99000</v>
      </c>
      <c r="K22" s="17">
        <v>53300</v>
      </c>
      <c r="L22" s="17">
        <v>78200</v>
      </c>
      <c r="M22" s="17">
        <v>50</v>
      </c>
      <c r="N22" s="17">
        <v>113100</v>
      </c>
      <c r="O22" s="17">
        <v>46600</v>
      </c>
      <c r="P22" s="17">
        <v>0</v>
      </c>
      <c r="Q22" s="17">
        <v>47200</v>
      </c>
      <c r="R22" s="9">
        <v>236809</v>
      </c>
      <c r="S22" s="9">
        <v>291200</v>
      </c>
      <c r="T22" s="9">
        <v>0</v>
      </c>
      <c r="U22" s="10">
        <v>528009</v>
      </c>
    </row>
    <row r="23" spans="1:21" ht="13.5">
      <c r="A23" s="3">
        <v>2023</v>
      </c>
      <c r="B23" s="17">
        <v>0</v>
      </c>
      <c r="C23" s="17">
        <v>0</v>
      </c>
      <c r="D23" s="17">
        <v>0</v>
      </c>
      <c r="E23" s="17">
        <v>37400</v>
      </c>
      <c r="F23" s="17">
        <v>0</v>
      </c>
      <c r="G23" s="17">
        <v>0</v>
      </c>
      <c r="H23" s="17">
        <v>6182</v>
      </c>
      <c r="I23" s="17">
        <v>47700</v>
      </c>
      <c r="J23" s="17">
        <v>99000</v>
      </c>
      <c r="K23" s="17">
        <v>52500</v>
      </c>
      <c r="L23" s="17">
        <v>78700</v>
      </c>
      <c r="M23" s="17">
        <v>60</v>
      </c>
      <c r="N23" s="17">
        <v>113800</v>
      </c>
      <c r="O23" s="17">
        <v>47000</v>
      </c>
      <c r="P23" s="17">
        <v>0</v>
      </c>
      <c r="Q23" s="17">
        <v>47800</v>
      </c>
      <c r="R23" s="9">
        <v>236442</v>
      </c>
      <c r="S23" s="9">
        <v>293700</v>
      </c>
      <c r="T23" s="9">
        <v>0</v>
      </c>
      <c r="U23" s="10">
        <v>530142</v>
      </c>
    </row>
    <row r="24" spans="1:21" ht="13.5">
      <c r="A24" s="3">
        <v>2024</v>
      </c>
      <c r="B24" s="17">
        <v>0</v>
      </c>
      <c r="C24" s="17">
        <v>0</v>
      </c>
      <c r="D24" s="17">
        <v>0</v>
      </c>
      <c r="E24" s="17">
        <v>37700</v>
      </c>
      <c r="F24" s="17">
        <v>0</v>
      </c>
      <c r="G24" s="17">
        <v>0</v>
      </c>
      <c r="H24" s="17">
        <v>6157</v>
      </c>
      <c r="I24" s="17">
        <v>47900</v>
      </c>
      <c r="J24" s="17">
        <v>98200</v>
      </c>
      <c r="K24" s="17">
        <v>52800</v>
      </c>
      <c r="L24" s="17">
        <v>79400</v>
      </c>
      <c r="M24" s="17">
        <v>60</v>
      </c>
      <c r="N24" s="17">
        <v>114600</v>
      </c>
      <c r="O24" s="17">
        <v>47200</v>
      </c>
      <c r="P24" s="17">
        <v>0</v>
      </c>
      <c r="Q24" s="17">
        <v>48100</v>
      </c>
      <c r="R24" s="9">
        <v>236617</v>
      </c>
      <c r="S24" s="9">
        <v>295500</v>
      </c>
      <c r="T24" s="9">
        <v>0</v>
      </c>
      <c r="U24" s="10">
        <v>532117</v>
      </c>
    </row>
    <row r="25" spans="1:21" ht="13.5">
      <c r="A25" s="3">
        <v>2025</v>
      </c>
      <c r="B25" s="21">
        <v>0</v>
      </c>
      <c r="C25" s="17">
        <v>0</v>
      </c>
      <c r="D25" s="17">
        <v>0</v>
      </c>
      <c r="E25" s="17">
        <v>37900</v>
      </c>
      <c r="F25" s="17">
        <v>0</v>
      </c>
      <c r="G25" s="17">
        <v>0</v>
      </c>
      <c r="H25" s="17">
        <v>6182</v>
      </c>
      <c r="I25" s="17">
        <v>48100</v>
      </c>
      <c r="J25" s="17">
        <v>98400</v>
      </c>
      <c r="K25" s="17">
        <v>53800</v>
      </c>
      <c r="L25" s="17">
        <v>80500</v>
      </c>
      <c r="M25" s="17">
        <v>60</v>
      </c>
      <c r="N25" s="17">
        <v>114900</v>
      </c>
      <c r="O25" s="17">
        <v>47400</v>
      </c>
      <c r="P25" s="17">
        <v>0</v>
      </c>
      <c r="Q25" s="22">
        <v>48200</v>
      </c>
      <c r="R25" s="9">
        <v>238942</v>
      </c>
      <c r="S25" s="9">
        <v>296500</v>
      </c>
      <c r="T25" s="9">
        <v>0</v>
      </c>
      <c r="U25" s="10">
        <v>535442</v>
      </c>
    </row>
    <row r="26" spans="1:21" ht="12.75" customHeight="1">
      <c r="A26" s="3">
        <v>2026</v>
      </c>
      <c r="B26" s="21">
        <v>0</v>
      </c>
      <c r="C26" s="17">
        <v>0</v>
      </c>
      <c r="D26" s="17">
        <v>0</v>
      </c>
      <c r="E26" s="17">
        <v>38000</v>
      </c>
      <c r="F26" s="17">
        <v>0</v>
      </c>
      <c r="G26" s="17">
        <v>0</v>
      </c>
      <c r="H26" s="17">
        <v>6234</v>
      </c>
      <c r="I26" s="17">
        <v>48200</v>
      </c>
      <c r="J26" s="17">
        <v>99000</v>
      </c>
      <c r="K26" s="17">
        <v>55200</v>
      </c>
      <c r="L26" s="17">
        <v>81800</v>
      </c>
      <c r="M26" s="17">
        <v>60</v>
      </c>
      <c r="N26" s="17">
        <v>115000</v>
      </c>
      <c r="O26" s="17">
        <v>47700</v>
      </c>
      <c r="P26" s="17">
        <v>0</v>
      </c>
      <c r="Q26" s="22">
        <v>48100</v>
      </c>
      <c r="R26" s="9">
        <v>242294</v>
      </c>
      <c r="S26" s="9">
        <v>297000</v>
      </c>
      <c r="T26" s="9">
        <v>0</v>
      </c>
      <c r="U26" s="10">
        <v>539294</v>
      </c>
    </row>
    <row r="27" spans="1:21" ht="13.5">
      <c r="A27" s="3">
        <v>2027</v>
      </c>
      <c r="B27" s="21">
        <v>0</v>
      </c>
      <c r="C27" s="17">
        <v>0</v>
      </c>
      <c r="D27" s="17">
        <v>0</v>
      </c>
      <c r="E27" s="17">
        <v>38000</v>
      </c>
      <c r="F27" s="17">
        <v>0</v>
      </c>
      <c r="G27" s="17">
        <v>0</v>
      </c>
      <c r="H27" s="17">
        <v>6291</v>
      </c>
      <c r="I27" s="17">
        <v>48000</v>
      </c>
      <c r="J27" s="17">
        <v>99300</v>
      </c>
      <c r="K27" s="17">
        <v>56400</v>
      </c>
      <c r="L27" s="17">
        <v>83100</v>
      </c>
      <c r="M27" s="17">
        <v>60</v>
      </c>
      <c r="N27" s="17">
        <v>114700</v>
      </c>
      <c r="O27" s="17">
        <v>48000</v>
      </c>
      <c r="P27" s="17">
        <v>0</v>
      </c>
      <c r="Q27" s="22">
        <v>47800</v>
      </c>
      <c r="R27" s="9">
        <v>245151</v>
      </c>
      <c r="S27" s="9">
        <v>296500</v>
      </c>
      <c r="T27" s="9">
        <v>0</v>
      </c>
      <c r="U27" s="10">
        <v>541651</v>
      </c>
    </row>
    <row r="28" spans="1:21" ht="13.5">
      <c r="A28" s="3">
        <v>2028</v>
      </c>
      <c r="B28" s="21">
        <v>0</v>
      </c>
      <c r="C28" s="17">
        <v>0</v>
      </c>
      <c r="D28" s="17">
        <v>0</v>
      </c>
      <c r="E28" s="17">
        <v>38100</v>
      </c>
      <c r="F28" s="17">
        <v>0</v>
      </c>
      <c r="G28" s="17">
        <v>0</v>
      </c>
      <c r="H28" s="17">
        <v>6357</v>
      </c>
      <c r="I28" s="17">
        <v>48100</v>
      </c>
      <c r="J28" s="17">
        <v>99000</v>
      </c>
      <c r="K28" s="17">
        <v>57900</v>
      </c>
      <c r="L28" s="17">
        <v>84200</v>
      </c>
      <c r="M28" s="17">
        <v>70</v>
      </c>
      <c r="N28" s="17">
        <v>114400</v>
      </c>
      <c r="O28" s="17">
        <v>48000</v>
      </c>
      <c r="P28" s="17">
        <v>0</v>
      </c>
      <c r="Q28" s="22">
        <v>47400</v>
      </c>
      <c r="R28" s="9">
        <v>247527</v>
      </c>
      <c r="S28" s="9">
        <v>296000</v>
      </c>
      <c r="T28" s="9">
        <v>0</v>
      </c>
      <c r="U28" s="10">
        <v>543527</v>
      </c>
    </row>
    <row r="29" spans="1:21" ht="13.5">
      <c r="A29" s="3">
        <v>2029</v>
      </c>
      <c r="B29" s="21">
        <v>0</v>
      </c>
      <c r="C29" s="17">
        <v>0</v>
      </c>
      <c r="D29" s="17">
        <v>0</v>
      </c>
      <c r="E29" s="17">
        <v>38200</v>
      </c>
      <c r="F29" s="17">
        <v>0</v>
      </c>
      <c r="G29" s="17">
        <v>0</v>
      </c>
      <c r="H29" s="17">
        <v>6423</v>
      </c>
      <c r="I29" s="17">
        <v>48200</v>
      </c>
      <c r="J29" s="17">
        <v>98500</v>
      </c>
      <c r="K29" s="17">
        <v>59000</v>
      </c>
      <c r="L29" s="17">
        <v>85100</v>
      </c>
      <c r="M29" s="17">
        <v>70</v>
      </c>
      <c r="N29" s="17">
        <v>113900</v>
      </c>
      <c r="O29" s="17">
        <v>47600</v>
      </c>
      <c r="P29" s="17">
        <v>0</v>
      </c>
      <c r="Q29" s="22">
        <v>46800</v>
      </c>
      <c r="R29" s="9">
        <v>249093</v>
      </c>
      <c r="S29" s="9">
        <v>294700</v>
      </c>
      <c r="T29" s="9">
        <v>0</v>
      </c>
      <c r="U29" s="10">
        <v>543793</v>
      </c>
    </row>
    <row r="30" spans="1:21" ht="13.5">
      <c r="A30" s="4">
        <v>2030</v>
      </c>
      <c r="B30" s="18">
        <v>0</v>
      </c>
      <c r="C30" s="19">
        <v>0</v>
      </c>
      <c r="D30" s="19">
        <v>0</v>
      </c>
      <c r="E30" s="19">
        <v>37900</v>
      </c>
      <c r="F30" s="19">
        <v>0</v>
      </c>
      <c r="G30" s="19">
        <v>0</v>
      </c>
      <c r="H30" s="19">
        <v>6467</v>
      </c>
      <c r="I30" s="19">
        <v>47800</v>
      </c>
      <c r="J30" s="19">
        <v>98200</v>
      </c>
      <c r="K30" s="19">
        <v>59800</v>
      </c>
      <c r="L30" s="19">
        <v>85500</v>
      </c>
      <c r="M30" s="19">
        <v>70</v>
      </c>
      <c r="N30" s="19">
        <v>112900</v>
      </c>
      <c r="O30" s="19">
        <v>47000</v>
      </c>
      <c r="P30" s="19">
        <v>0</v>
      </c>
      <c r="Q30" s="20">
        <v>46200</v>
      </c>
      <c r="R30" s="11">
        <v>250037</v>
      </c>
      <c r="S30" s="11">
        <v>291800</v>
      </c>
      <c r="T30" s="11">
        <v>0</v>
      </c>
      <c r="U30" s="12">
        <v>541837</v>
      </c>
    </row>
    <row r="31" spans="1:21" ht="12.75" customHeight="1">
      <c r="A31" s="74" t="s">
        <v>205</v>
      </c>
      <c r="B31" s="88" t="s">
        <v>256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54</v>
      </c>
    </row>
    <row r="5" spans="1:21">
      <c r="A5" s="16" t="s">
        <v>53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2053</v>
      </c>
      <c r="I17" s="5">
        <v>20692</v>
      </c>
      <c r="J17" s="5">
        <v>32520</v>
      </c>
      <c r="K17" s="5">
        <v>19917</v>
      </c>
      <c r="L17" s="5">
        <v>24196</v>
      </c>
      <c r="M17" s="5">
        <v>15</v>
      </c>
      <c r="N17" s="5">
        <v>37659</v>
      </c>
      <c r="O17" s="5">
        <v>13117</v>
      </c>
      <c r="P17" s="5">
        <v>0</v>
      </c>
      <c r="Q17" s="5">
        <v>15298</v>
      </c>
      <c r="R17" s="9">
        <v>78701</v>
      </c>
      <c r="S17" s="9">
        <v>86766</v>
      </c>
      <c r="T17" s="9">
        <v>0</v>
      </c>
      <c r="U17" s="10">
        <v>165467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1962</v>
      </c>
      <c r="I18" s="5">
        <v>21300</v>
      </c>
      <c r="J18" s="5">
        <v>32691</v>
      </c>
      <c r="K18" s="5">
        <v>18600</v>
      </c>
      <c r="L18" s="5">
        <v>25003</v>
      </c>
      <c r="M18" s="5">
        <v>10</v>
      </c>
      <c r="N18" s="5">
        <v>37100</v>
      </c>
      <c r="O18" s="5">
        <v>13400</v>
      </c>
      <c r="P18" s="5">
        <v>0</v>
      </c>
      <c r="Q18" s="5">
        <v>15700</v>
      </c>
      <c r="R18" s="9">
        <v>78266</v>
      </c>
      <c r="S18" s="9">
        <v>87500</v>
      </c>
      <c r="T18" s="9">
        <v>0</v>
      </c>
      <c r="U18" s="10">
        <v>165766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1929</v>
      </c>
      <c r="I19" s="5">
        <v>22200</v>
      </c>
      <c r="J19" s="5">
        <v>31000</v>
      </c>
      <c r="K19" s="5">
        <v>17500</v>
      </c>
      <c r="L19" s="5">
        <v>25100</v>
      </c>
      <c r="M19" s="5">
        <v>10</v>
      </c>
      <c r="N19" s="5">
        <v>37700</v>
      </c>
      <c r="O19" s="5">
        <v>13800</v>
      </c>
      <c r="P19" s="5">
        <v>0</v>
      </c>
      <c r="Q19" s="5">
        <v>16000</v>
      </c>
      <c r="R19" s="9">
        <v>75539</v>
      </c>
      <c r="S19" s="9">
        <v>89700</v>
      </c>
      <c r="T19" s="9">
        <v>0</v>
      </c>
      <c r="U19" s="10">
        <v>165239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1893</v>
      </c>
      <c r="I20" s="5">
        <v>22900</v>
      </c>
      <c r="J20" s="5">
        <v>32400</v>
      </c>
      <c r="K20" s="5">
        <v>17000</v>
      </c>
      <c r="L20" s="5">
        <v>24900</v>
      </c>
      <c r="M20" s="5">
        <v>20</v>
      </c>
      <c r="N20" s="5">
        <v>38400</v>
      </c>
      <c r="O20" s="5">
        <v>13900</v>
      </c>
      <c r="P20" s="5">
        <v>0</v>
      </c>
      <c r="Q20" s="5">
        <v>16100</v>
      </c>
      <c r="R20" s="9">
        <v>76213</v>
      </c>
      <c r="S20" s="9">
        <v>91300</v>
      </c>
      <c r="T20" s="9">
        <v>0</v>
      </c>
      <c r="U20" s="10">
        <v>167513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1881</v>
      </c>
      <c r="I21" s="5">
        <v>23300</v>
      </c>
      <c r="J21" s="5">
        <v>33900</v>
      </c>
      <c r="K21" s="5">
        <v>17100</v>
      </c>
      <c r="L21" s="5">
        <v>25300</v>
      </c>
      <c r="M21" s="5">
        <v>20</v>
      </c>
      <c r="N21" s="5">
        <v>38500</v>
      </c>
      <c r="O21" s="5">
        <v>13900</v>
      </c>
      <c r="P21" s="5">
        <v>0</v>
      </c>
      <c r="Q21" s="5">
        <v>16300</v>
      </c>
      <c r="R21" s="9">
        <v>78201</v>
      </c>
      <c r="S21" s="9">
        <v>92000</v>
      </c>
      <c r="T21" s="9">
        <v>0</v>
      </c>
      <c r="U21" s="10">
        <v>170201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1883</v>
      </c>
      <c r="I22" s="5">
        <v>23200</v>
      </c>
      <c r="J22" s="5">
        <v>32100</v>
      </c>
      <c r="K22" s="5">
        <v>17200</v>
      </c>
      <c r="L22" s="5">
        <v>25500</v>
      </c>
      <c r="M22" s="5">
        <v>20</v>
      </c>
      <c r="N22" s="5">
        <v>38700</v>
      </c>
      <c r="O22" s="5">
        <v>13900</v>
      </c>
      <c r="P22" s="5">
        <v>0</v>
      </c>
      <c r="Q22" s="5">
        <v>16500</v>
      </c>
      <c r="R22" s="9">
        <v>76703</v>
      </c>
      <c r="S22" s="9">
        <v>92300</v>
      </c>
      <c r="T22" s="9">
        <v>0</v>
      </c>
      <c r="U22" s="10">
        <v>169003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1877</v>
      </c>
      <c r="I23" s="5">
        <v>22800</v>
      </c>
      <c r="J23" s="5">
        <v>32100</v>
      </c>
      <c r="K23" s="5">
        <v>17400</v>
      </c>
      <c r="L23" s="5">
        <v>25700</v>
      </c>
      <c r="M23" s="5">
        <v>20</v>
      </c>
      <c r="N23" s="5">
        <v>38600</v>
      </c>
      <c r="O23" s="5">
        <v>13900</v>
      </c>
      <c r="P23" s="5">
        <v>0</v>
      </c>
      <c r="Q23" s="5">
        <v>16700</v>
      </c>
      <c r="R23" s="9">
        <v>77097</v>
      </c>
      <c r="S23" s="9">
        <v>92000</v>
      </c>
      <c r="T23" s="9">
        <v>0</v>
      </c>
      <c r="U23" s="10">
        <v>169097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1892</v>
      </c>
      <c r="I24" s="5">
        <v>22800</v>
      </c>
      <c r="J24" s="5">
        <v>31400</v>
      </c>
      <c r="K24" s="5">
        <v>18100</v>
      </c>
      <c r="L24" s="5">
        <v>26200</v>
      </c>
      <c r="M24" s="5">
        <v>20</v>
      </c>
      <c r="N24" s="5">
        <v>38800</v>
      </c>
      <c r="O24" s="5">
        <v>14000</v>
      </c>
      <c r="P24" s="5">
        <v>0</v>
      </c>
      <c r="Q24" s="5">
        <v>16600</v>
      </c>
      <c r="R24" s="9">
        <v>77612</v>
      </c>
      <c r="S24" s="9">
        <v>92200</v>
      </c>
      <c r="T24" s="9">
        <v>0</v>
      </c>
      <c r="U24" s="10">
        <v>169812</v>
      </c>
    </row>
    <row r="25" spans="1:21" ht="13.5">
      <c r="A25" s="3">
        <v>2025</v>
      </c>
      <c r="B25" s="49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1930</v>
      </c>
      <c r="I25" s="5">
        <v>23000</v>
      </c>
      <c r="J25" s="5">
        <v>30600</v>
      </c>
      <c r="K25" s="5">
        <v>18700</v>
      </c>
      <c r="L25" s="5">
        <v>26800</v>
      </c>
      <c r="M25" s="5">
        <v>20</v>
      </c>
      <c r="N25" s="5">
        <v>39000</v>
      </c>
      <c r="O25" s="5">
        <v>14200</v>
      </c>
      <c r="P25" s="5">
        <v>0</v>
      </c>
      <c r="Q25" s="50">
        <v>16400</v>
      </c>
      <c r="R25" s="9">
        <v>78050</v>
      </c>
      <c r="S25" s="9">
        <v>92600</v>
      </c>
      <c r="T25" s="9">
        <v>0</v>
      </c>
      <c r="U25" s="10">
        <v>170650</v>
      </c>
    </row>
    <row r="26" spans="1:21" ht="12.75" customHeight="1">
      <c r="A26" s="3">
        <v>2026</v>
      </c>
      <c r="B26" s="49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1962</v>
      </c>
      <c r="I26" s="5">
        <v>23200</v>
      </c>
      <c r="J26" s="5">
        <v>33700</v>
      </c>
      <c r="K26" s="5">
        <v>19400</v>
      </c>
      <c r="L26" s="5">
        <v>27300</v>
      </c>
      <c r="M26" s="5">
        <v>20</v>
      </c>
      <c r="N26" s="5">
        <v>38800</v>
      </c>
      <c r="O26" s="5">
        <v>14300</v>
      </c>
      <c r="P26" s="5">
        <v>0</v>
      </c>
      <c r="Q26" s="50">
        <v>16200</v>
      </c>
      <c r="R26" s="9">
        <v>82382</v>
      </c>
      <c r="S26" s="9">
        <v>92500</v>
      </c>
      <c r="T26" s="9">
        <v>0</v>
      </c>
      <c r="U26" s="10">
        <v>174882</v>
      </c>
    </row>
    <row r="27" spans="1:21" ht="13.5">
      <c r="A27" s="3">
        <v>2027</v>
      </c>
      <c r="B27" s="49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1980</v>
      </c>
      <c r="I27" s="5">
        <v>23000</v>
      </c>
      <c r="J27" s="5">
        <v>34600</v>
      </c>
      <c r="K27" s="5">
        <v>19700</v>
      </c>
      <c r="L27" s="5">
        <v>27700</v>
      </c>
      <c r="M27" s="5">
        <v>20</v>
      </c>
      <c r="N27" s="5">
        <v>38400</v>
      </c>
      <c r="O27" s="5">
        <v>14400</v>
      </c>
      <c r="P27" s="5">
        <v>0</v>
      </c>
      <c r="Q27" s="50">
        <v>16000</v>
      </c>
      <c r="R27" s="9">
        <v>84000</v>
      </c>
      <c r="S27" s="9">
        <v>91800</v>
      </c>
      <c r="T27" s="9">
        <v>0</v>
      </c>
      <c r="U27" s="10">
        <v>175800</v>
      </c>
    </row>
    <row r="28" spans="1:21" ht="13.5">
      <c r="A28" s="3">
        <v>2028</v>
      </c>
      <c r="B28" s="49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1991</v>
      </c>
      <c r="I28" s="5">
        <v>23000</v>
      </c>
      <c r="J28" s="5">
        <v>32000</v>
      </c>
      <c r="K28" s="5">
        <v>19800</v>
      </c>
      <c r="L28" s="5">
        <v>27700</v>
      </c>
      <c r="M28" s="5">
        <v>20</v>
      </c>
      <c r="N28" s="5">
        <v>38100</v>
      </c>
      <c r="O28" s="5">
        <v>14100</v>
      </c>
      <c r="P28" s="5">
        <v>0</v>
      </c>
      <c r="Q28" s="50">
        <v>15800</v>
      </c>
      <c r="R28" s="9">
        <v>81511</v>
      </c>
      <c r="S28" s="9">
        <v>91000</v>
      </c>
      <c r="T28" s="9">
        <v>0</v>
      </c>
      <c r="U28" s="10">
        <v>172511</v>
      </c>
    </row>
    <row r="29" spans="1:21" ht="13.5">
      <c r="A29" s="3">
        <v>2029</v>
      </c>
      <c r="B29" s="4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1998</v>
      </c>
      <c r="I29" s="5">
        <v>23100</v>
      </c>
      <c r="J29" s="5">
        <v>31100</v>
      </c>
      <c r="K29" s="5">
        <v>19900</v>
      </c>
      <c r="L29" s="5">
        <v>27600</v>
      </c>
      <c r="M29" s="5">
        <v>20</v>
      </c>
      <c r="N29" s="5">
        <v>37700</v>
      </c>
      <c r="O29" s="5">
        <v>13500</v>
      </c>
      <c r="P29" s="5">
        <v>0</v>
      </c>
      <c r="Q29" s="50">
        <v>15600</v>
      </c>
      <c r="R29" s="9">
        <v>80618</v>
      </c>
      <c r="S29" s="9">
        <v>89900</v>
      </c>
      <c r="T29" s="9">
        <v>0</v>
      </c>
      <c r="U29" s="10">
        <v>170518</v>
      </c>
    </row>
    <row r="30" spans="1:21" ht="13.5">
      <c r="A30" s="4">
        <v>2030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1999</v>
      </c>
      <c r="I30" s="7">
        <v>22500</v>
      </c>
      <c r="J30" s="7">
        <v>30400</v>
      </c>
      <c r="K30" s="7">
        <v>20000</v>
      </c>
      <c r="L30" s="7">
        <v>27500</v>
      </c>
      <c r="M30" s="7">
        <v>20</v>
      </c>
      <c r="N30" s="7">
        <v>37200</v>
      </c>
      <c r="O30" s="7">
        <v>12900</v>
      </c>
      <c r="P30" s="7">
        <v>0</v>
      </c>
      <c r="Q30" s="8">
        <v>15300</v>
      </c>
      <c r="R30" s="11">
        <v>79919</v>
      </c>
      <c r="S30" s="11">
        <v>87900</v>
      </c>
      <c r="T30" s="11">
        <v>0</v>
      </c>
      <c r="U30" s="12">
        <v>167819</v>
      </c>
    </row>
    <row r="31" spans="1:21" ht="12.75" customHeight="1">
      <c r="A31" s="74" t="s">
        <v>203</v>
      </c>
      <c r="B31" s="88" t="s">
        <v>259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zoomScaleNormal="100" workbookViewId="0">
      <selection activeCell="B17" sqref="B17:G17"/>
    </sheetView>
  </sheetViews>
  <sheetFormatPr baseColWidth="10" defaultRowHeight="12.75"/>
  <cols>
    <col min="1" max="1" width="5.570312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17" width="6.5703125" customWidth="1"/>
    <col min="18" max="18" width="8.7109375" customWidth="1"/>
    <col min="19" max="19" width="8.42578125" customWidth="1"/>
    <col min="20" max="20" width="6.5703125" customWidth="1"/>
    <col min="21" max="21" width="9" customWidth="1"/>
  </cols>
  <sheetData>
    <row r="1" spans="1:22">
      <c r="A1" s="13">
        <v>1</v>
      </c>
      <c r="B1" s="14" t="s">
        <v>0</v>
      </c>
    </row>
    <row r="6" spans="1:22" ht="15" customHeight="1"/>
    <row r="7" spans="1:22" ht="15" hidden="1" customHeight="1"/>
    <row r="8" spans="1:22" ht="15" hidden="1" customHeight="1"/>
    <row r="9" spans="1:22" ht="15" customHeight="1"/>
    <row r="10" spans="1:22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  <c r="V11" s="44"/>
    </row>
    <row r="12" spans="1:22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2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2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2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2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2" ht="13.5">
      <c r="A17" s="3">
        <v>2017</v>
      </c>
      <c r="B17" s="5">
        <v>1522861</v>
      </c>
      <c r="C17" s="5">
        <v>1640949</v>
      </c>
      <c r="D17" s="5">
        <v>443019</v>
      </c>
      <c r="E17" s="5">
        <v>286082</v>
      </c>
      <c r="F17" s="5">
        <v>92412</v>
      </c>
      <c r="G17" s="5">
        <v>247177</v>
      </c>
      <c r="H17" s="5">
        <v>815990</v>
      </c>
      <c r="I17" s="5">
        <v>182204</v>
      </c>
      <c r="J17" s="5">
        <v>1106565</v>
      </c>
      <c r="K17" s="5">
        <v>2501767</v>
      </c>
      <c r="L17" s="5">
        <v>531594</v>
      </c>
      <c r="M17" s="5">
        <v>123505</v>
      </c>
      <c r="N17" s="5">
        <v>471249</v>
      </c>
      <c r="O17" s="5">
        <v>241545</v>
      </c>
      <c r="P17" s="5">
        <v>388472</v>
      </c>
      <c r="Q17" s="5">
        <v>242042</v>
      </c>
      <c r="R17" s="9">
        <v>8631703</v>
      </c>
      <c r="S17" s="9">
        <v>1423122</v>
      </c>
      <c r="T17" s="9">
        <v>782608</v>
      </c>
      <c r="U17" s="10">
        <v>10837433</v>
      </c>
    </row>
    <row r="18" spans="1:22" ht="13.5">
      <c r="A18" s="3">
        <v>2018</v>
      </c>
      <c r="B18" s="5">
        <v>1512100</v>
      </c>
      <c r="C18" s="5">
        <v>1631900</v>
      </c>
      <c r="D18" s="5">
        <v>449730</v>
      </c>
      <c r="E18" s="5">
        <v>288870</v>
      </c>
      <c r="F18" s="5">
        <v>91844</v>
      </c>
      <c r="G18" s="5">
        <v>250347</v>
      </c>
      <c r="H18" s="5">
        <v>814965.63768773177</v>
      </c>
      <c r="I18" s="5">
        <v>183870</v>
      </c>
      <c r="J18" s="5">
        <v>1093021</v>
      </c>
      <c r="K18" s="5">
        <v>2479100</v>
      </c>
      <c r="L18" s="5">
        <v>526053</v>
      </c>
      <c r="M18" s="5">
        <v>122050</v>
      </c>
      <c r="N18" s="5">
        <v>478240</v>
      </c>
      <c r="O18" s="5">
        <v>241730</v>
      </c>
      <c r="P18" s="5">
        <v>385441</v>
      </c>
      <c r="Q18" s="5">
        <v>244370</v>
      </c>
      <c r="R18" s="9">
        <v>8564630.6376877315</v>
      </c>
      <c r="S18" s="9">
        <v>1437080</v>
      </c>
      <c r="T18" s="9">
        <v>791921</v>
      </c>
      <c r="U18" s="10">
        <v>10793631.637687732</v>
      </c>
    </row>
    <row r="19" spans="1:22" ht="13.5">
      <c r="A19" s="3">
        <v>2019</v>
      </c>
      <c r="B19" s="5">
        <v>1506600</v>
      </c>
      <c r="C19" s="5">
        <v>1629050</v>
      </c>
      <c r="D19" s="5">
        <v>458080</v>
      </c>
      <c r="E19" s="5">
        <v>291640</v>
      </c>
      <c r="F19" s="5">
        <v>93153</v>
      </c>
      <c r="G19" s="5">
        <v>253204</v>
      </c>
      <c r="H19" s="5">
        <v>813819.72043008648</v>
      </c>
      <c r="I19" s="5">
        <v>185330</v>
      </c>
      <c r="J19" s="5">
        <v>1080900</v>
      </c>
      <c r="K19" s="5">
        <v>2497800</v>
      </c>
      <c r="L19" s="5">
        <v>522740</v>
      </c>
      <c r="M19" s="5">
        <v>121020</v>
      </c>
      <c r="N19" s="5">
        <v>485100</v>
      </c>
      <c r="O19" s="5">
        <v>243330</v>
      </c>
      <c r="P19" s="5">
        <v>382144</v>
      </c>
      <c r="Q19" s="5">
        <v>246100</v>
      </c>
      <c r="R19" s="9">
        <v>8554073.7204300873</v>
      </c>
      <c r="S19" s="9">
        <v>1451500</v>
      </c>
      <c r="T19" s="9">
        <v>804437</v>
      </c>
      <c r="U19" s="10">
        <v>10810010.720430087</v>
      </c>
    </row>
    <row r="20" spans="1:22" ht="13.5">
      <c r="A20" s="3">
        <v>2020</v>
      </c>
      <c r="B20" s="5">
        <v>1507200</v>
      </c>
      <c r="C20" s="5">
        <v>1633680</v>
      </c>
      <c r="D20" s="5">
        <v>468530</v>
      </c>
      <c r="E20" s="5">
        <v>294900</v>
      </c>
      <c r="F20" s="5">
        <v>94308</v>
      </c>
      <c r="G20" s="5">
        <v>255656</v>
      </c>
      <c r="H20" s="5">
        <v>811565.44215136068</v>
      </c>
      <c r="I20" s="5">
        <v>186940</v>
      </c>
      <c r="J20" s="5">
        <v>1097600</v>
      </c>
      <c r="K20" s="5">
        <v>2511800</v>
      </c>
      <c r="L20" s="5">
        <v>521200</v>
      </c>
      <c r="M20" s="5">
        <v>120720</v>
      </c>
      <c r="N20" s="5">
        <v>490960</v>
      </c>
      <c r="O20" s="5">
        <v>244340</v>
      </c>
      <c r="P20" s="5">
        <v>380707</v>
      </c>
      <c r="Q20" s="5">
        <v>248230</v>
      </c>
      <c r="R20" s="9">
        <v>8584472.4421513602</v>
      </c>
      <c r="S20" s="9">
        <v>1465370</v>
      </c>
      <c r="T20" s="9">
        <v>818494</v>
      </c>
      <c r="U20" s="10">
        <v>10868336.44215136</v>
      </c>
    </row>
    <row r="21" spans="1:22" ht="13.5">
      <c r="A21" s="3">
        <v>2021</v>
      </c>
      <c r="B21" s="5">
        <v>1510700</v>
      </c>
      <c r="C21" s="5">
        <v>1641040</v>
      </c>
      <c r="D21" s="5">
        <v>478840</v>
      </c>
      <c r="E21" s="5">
        <v>296820</v>
      </c>
      <c r="F21" s="5">
        <v>95083</v>
      </c>
      <c r="G21" s="5">
        <v>257715</v>
      </c>
      <c r="H21" s="5">
        <v>814812.64603156142</v>
      </c>
      <c r="I21" s="5">
        <v>188310</v>
      </c>
      <c r="J21" s="5">
        <v>1085570</v>
      </c>
      <c r="K21" s="5">
        <v>2519200</v>
      </c>
      <c r="L21" s="5">
        <v>520050</v>
      </c>
      <c r="M21" s="5">
        <v>120120</v>
      </c>
      <c r="N21" s="5">
        <v>496390</v>
      </c>
      <c r="O21" s="5">
        <v>245340</v>
      </c>
      <c r="P21" s="5">
        <v>379339</v>
      </c>
      <c r="Q21" s="5">
        <v>249560</v>
      </c>
      <c r="R21" s="9">
        <v>8590831.6460315622</v>
      </c>
      <c r="S21" s="9">
        <v>1476420</v>
      </c>
      <c r="T21" s="9">
        <v>831638</v>
      </c>
      <c r="U21" s="10">
        <v>10898889.646031562</v>
      </c>
    </row>
    <row r="22" spans="1:22" ht="13.5">
      <c r="A22" s="3">
        <v>2022</v>
      </c>
      <c r="B22" s="5">
        <v>1517000</v>
      </c>
      <c r="C22" s="5">
        <v>1656830</v>
      </c>
      <c r="D22" s="5">
        <v>490280</v>
      </c>
      <c r="E22" s="5">
        <v>299430</v>
      </c>
      <c r="F22" s="5">
        <v>95862</v>
      </c>
      <c r="G22" s="5">
        <v>260105</v>
      </c>
      <c r="H22" s="5">
        <v>819259.84102339647</v>
      </c>
      <c r="I22" s="5">
        <v>189540</v>
      </c>
      <c r="J22" s="5">
        <v>1079920</v>
      </c>
      <c r="K22" s="5">
        <v>2532800</v>
      </c>
      <c r="L22" s="5">
        <v>520510</v>
      </c>
      <c r="M22" s="5">
        <v>120000</v>
      </c>
      <c r="N22" s="5">
        <v>500460</v>
      </c>
      <c r="O22" s="5">
        <v>247140</v>
      </c>
      <c r="P22" s="5">
        <v>378879</v>
      </c>
      <c r="Q22" s="5">
        <v>250700</v>
      </c>
      <c r="R22" s="9">
        <v>8625198.8410233967</v>
      </c>
      <c r="S22" s="9">
        <v>1487270</v>
      </c>
      <c r="T22" s="9">
        <v>846247</v>
      </c>
      <c r="U22" s="10">
        <v>10958715.841023397</v>
      </c>
    </row>
    <row r="23" spans="1:22" ht="13.5">
      <c r="A23" s="3">
        <v>2023</v>
      </c>
      <c r="B23" s="5">
        <v>1523300</v>
      </c>
      <c r="C23" s="5">
        <v>1675940</v>
      </c>
      <c r="D23" s="5">
        <v>501770</v>
      </c>
      <c r="E23" s="5">
        <v>301740</v>
      </c>
      <c r="F23" s="5">
        <v>96560</v>
      </c>
      <c r="G23" s="5">
        <v>262034</v>
      </c>
      <c r="H23" s="5">
        <v>821299.25359264959</v>
      </c>
      <c r="I23" s="5">
        <v>190910</v>
      </c>
      <c r="J23" s="5">
        <v>1075970</v>
      </c>
      <c r="K23" s="5">
        <v>2545800</v>
      </c>
      <c r="L23" s="5">
        <v>523360</v>
      </c>
      <c r="M23" s="5">
        <v>119910</v>
      </c>
      <c r="N23" s="5">
        <v>504130</v>
      </c>
      <c r="O23" s="5">
        <v>248880</v>
      </c>
      <c r="P23" s="5">
        <v>379189</v>
      </c>
      <c r="Q23" s="5">
        <v>251840</v>
      </c>
      <c r="R23" s="9">
        <v>8664768.2535926495</v>
      </c>
      <c r="S23" s="9">
        <v>1497500</v>
      </c>
      <c r="T23" s="9">
        <v>860364</v>
      </c>
      <c r="U23" s="10">
        <v>11022632.253592649</v>
      </c>
    </row>
    <row r="24" spans="1:22" ht="13.5">
      <c r="A24" s="3">
        <v>2024</v>
      </c>
      <c r="B24" s="5">
        <v>1533700</v>
      </c>
      <c r="C24" s="5">
        <v>1694140</v>
      </c>
      <c r="D24" s="5">
        <v>512230</v>
      </c>
      <c r="E24" s="5">
        <v>302540</v>
      </c>
      <c r="F24" s="5">
        <v>97275</v>
      </c>
      <c r="G24" s="5">
        <v>263856</v>
      </c>
      <c r="H24" s="5">
        <v>824074.58628536691</v>
      </c>
      <c r="I24" s="5">
        <v>192250</v>
      </c>
      <c r="J24" s="5">
        <v>1069830</v>
      </c>
      <c r="K24" s="5">
        <v>2576400</v>
      </c>
      <c r="L24" s="5">
        <v>526010</v>
      </c>
      <c r="M24" s="5">
        <v>119810</v>
      </c>
      <c r="N24" s="5">
        <v>507810</v>
      </c>
      <c r="O24" s="5">
        <v>248680</v>
      </c>
      <c r="P24" s="5">
        <v>380480</v>
      </c>
      <c r="Q24" s="5">
        <v>252480</v>
      </c>
      <c r="R24" s="9">
        <v>8724444.5862853676</v>
      </c>
      <c r="S24" s="9">
        <v>1503760</v>
      </c>
      <c r="T24" s="9">
        <v>873361</v>
      </c>
      <c r="U24" s="10">
        <v>11101565.586285368</v>
      </c>
    </row>
    <row r="25" spans="1:22" ht="13.5">
      <c r="A25" s="3">
        <v>2025</v>
      </c>
      <c r="B25" s="49">
        <v>1546200</v>
      </c>
      <c r="C25" s="5">
        <v>1732490</v>
      </c>
      <c r="D25" s="5">
        <v>520380</v>
      </c>
      <c r="E25" s="5">
        <v>302530</v>
      </c>
      <c r="F25" s="5">
        <v>97757</v>
      </c>
      <c r="G25" s="5">
        <v>265698</v>
      </c>
      <c r="H25" s="5">
        <v>828886.30531416775</v>
      </c>
      <c r="I25" s="5">
        <v>193210</v>
      </c>
      <c r="J25" s="5">
        <v>1066100</v>
      </c>
      <c r="K25" s="5">
        <v>2603100</v>
      </c>
      <c r="L25" s="5">
        <v>529250</v>
      </c>
      <c r="M25" s="5">
        <v>119910</v>
      </c>
      <c r="N25" s="5">
        <v>510260</v>
      </c>
      <c r="O25" s="5">
        <v>247880</v>
      </c>
      <c r="P25" s="5">
        <v>381164</v>
      </c>
      <c r="Q25" s="50">
        <v>253050</v>
      </c>
      <c r="R25" s="9">
        <v>8807100.3053141683</v>
      </c>
      <c r="S25" s="9">
        <v>1506930</v>
      </c>
      <c r="T25" s="9">
        <v>883835</v>
      </c>
      <c r="U25" s="10">
        <v>11197865.305314168</v>
      </c>
      <c r="V25" s="45"/>
    </row>
    <row r="26" spans="1:22" ht="13.5">
      <c r="A26" s="3">
        <v>2026</v>
      </c>
      <c r="B26" s="5">
        <v>1546200</v>
      </c>
      <c r="C26" s="5">
        <v>1750860</v>
      </c>
      <c r="D26" s="5">
        <v>527790</v>
      </c>
      <c r="E26" s="5">
        <v>301510</v>
      </c>
      <c r="F26" s="5">
        <v>98130</v>
      </c>
      <c r="G26" s="5">
        <v>267597</v>
      </c>
      <c r="H26" s="5">
        <v>834585.40343052568</v>
      </c>
      <c r="I26" s="5">
        <v>193770</v>
      </c>
      <c r="J26" s="5">
        <v>1064290</v>
      </c>
      <c r="K26" s="5">
        <v>2684200</v>
      </c>
      <c r="L26" s="5">
        <v>532180</v>
      </c>
      <c r="M26" s="5">
        <v>119610</v>
      </c>
      <c r="N26" s="5">
        <v>510500</v>
      </c>
      <c r="O26" s="5">
        <v>246690</v>
      </c>
      <c r="P26" s="5">
        <v>384605</v>
      </c>
      <c r="Q26" s="5">
        <v>253310</v>
      </c>
      <c r="R26" s="9">
        <v>8916530.4034305252</v>
      </c>
      <c r="S26" s="9">
        <v>1505780</v>
      </c>
      <c r="T26" s="9">
        <v>893517</v>
      </c>
      <c r="U26" s="10">
        <v>11315827.403430525</v>
      </c>
    </row>
    <row r="27" spans="1:22" ht="13.5">
      <c r="A27" s="3">
        <v>2027</v>
      </c>
      <c r="B27" s="5">
        <v>1546200</v>
      </c>
      <c r="C27" s="5">
        <v>1768400</v>
      </c>
      <c r="D27" s="5">
        <v>534130</v>
      </c>
      <c r="E27" s="5">
        <v>299580</v>
      </c>
      <c r="F27" s="5">
        <v>98545</v>
      </c>
      <c r="G27" s="5">
        <v>269614</v>
      </c>
      <c r="H27" s="5">
        <v>839849.02712848398</v>
      </c>
      <c r="I27" s="5">
        <v>193540</v>
      </c>
      <c r="J27" s="5">
        <v>1063340</v>
      </c>
      <c r="K27" s="5">
        <v>2707700</v>
      </c>
      <c r="L27" s="5">
        <v>534900</v>
      </c>
      <c r="M27" s="5">
        <v>119710</v>
      </c>
      <c r="N27" s="5">
        <v>509190</v>
      </c>
      <c r="O27" s="5">
        <v>244690</v>
      </c>
      <c r="P27" s="5">
        <v>385149</v>
      </c>
      <c r="Q27" s="5">
        <v>252600</v>
      </c>
      <c r="R27" s="9">
        <v>8965248.0271284841</v>
      </c>
      <c r="S27" s="9">
        <v>1499600</v>
      </c>
      <c r="T27" s="9">
        <v>902289</v>
      </c>
      <c r="U27" s="10">
        <v>11367137.027128484</v>
      </c>
    </row>
    <row r="28" spans="1:22" ht="13.5">
      <c r="A28" s="3">
        <v>2028</v>
      </c>
      <c r="B28" s="5">
        <v>1546200</v>
      </c>
      <c r="C28" s="5">
        <v>1787690</v>
      </c>
      <c r="D28" s="5">
        <v>539800</v>
      </c>
      <c r="E28" s="5">
        <v>296840</v>
      </c>
      <c r="F28" s="5">
        <v>98727</v>
      </c>
      <c r="G28" s="5">
        <v>272052</v>
      </c>
      <c r="H28" s="5">
        <v>845303.85684354557</v>
      </c>
      <c r="I28" s="5">
        <v>192700</v>
      </c>
      <c r="J28" s="5">
        <v>1061120</v>
      </c>
      <c r="K28" s="5">
        <v>2731400</v>
      </c>
      <c r="L28" s="5">
        <v>537530</v>
      </c>
      <c r="M28" s="5">
        <v>119920</v>
      </c>
      <c r="N28" s="5">
        <v>507070</v>
      </c>
      <c r="O28" s="5">
        <v>242190</v>
      </c>
      <c r="P28" s="5">
        <v>385758</v>
      </c>
      <c r="Q28" s="5">
        <v>251630</v>
      </c>
      <c r="R28" s="9">
        <v>9014921.856843546</v>
      </c>
      <c r="S28" s="9">
        <v>1490430</v>
      </c>
      <c r="T28" s="9">
        <v>910579</v>
      </c>
      <c r="U28" s="10">
        <v>11415930.856843546</v>
      </c>
    </row>
    <row r="29" spans="1:22" ht="13.5">
      <c r="A29" s="3">
        <v>2029</v>
      </c>
      <c r="B29" s="5">
        <v>1546200</v>
      </c>
      <c r="C29" s="5">
        <v>1804040</v>
      </c>
      <c r="D29" s="5">
        <v>542400</v>
      </c>
      <c r="E29" s="5">
        <v>293390</v>
      </c>
      <c r="F29" s="5">
        <v>98814</v>
      </c>
      <c r="G29" s="5">
        <v>274140</v>
      </c>
      <c r="H29" s="5">
        <v>850618.5787899351</v>
      </c>
      <c r="I29" s="5">
        <v>191680</v>
      </c>
      <c r="J29" s="5">
        <v>1059220</v>
      </c>
      <c r="K29" s="5">
        <v>2759600</v>
      </c>
      <c r="L29" s="5">
        <v>539560</v>
      </c>
      <c r="M29" s="5">
        <v>119920</v>
      </c>
      <c r="N29" s="5">
        <v>504140</v>
      </c>
      <c r="O29" s="5">
        <v>239140</v>
      </c>
      <c r="P29" s="5">
        <v>387865</v>
      </c>
      <c r="Q29" s="5">
        <v>250260</v>
      </c>
      <c r="R29" s="9">
        <v>9067023.5787899345</v>
      </c>
      <c r="S29" s="9">
        <v>1478610</v>
      </c>
      <c r="T29" s="9">
        <v>915354</v>
      </c>
      <c r="U29" s="10">
        <v>11460987.578789935</v>
      </c>
    </row>
    <row r="30" spans="1:22" ht="13.5">
      <c r="A30" s="4">
        <v>2030</v>
      </c>
      <c r="B30" s="6">
        <v>1546200</v>
      </c>
      <c r="C30" s="7">
        <v>1818400</v>
      </c>
      <c r="D30" s="7">
        <v>544000</v>
      </c>
      <c r="E30" s="7">
        <v>289330</v>
      </c>
      <c r="F30" s="7">
        <v>98819</v>
      </c>
      <c r="G30" s="7">
        <v>276124</v>
      </c>
      <c r="H30" s="7">
        <v>852843.40374956885</v>
      </c>
      <c r="I30" s="7">
        <v>190180</v>
      </c>
      <c r="J30" s="7">
        <v>1058300</v>
      </c>
      <c r="K30" s="7">
        <v>2789400</v>
      </c>
      <c r="L30" s="7">
        <v>541170</v>
      </c>
      <c r="M30" s="7">
        <v>119920</v>
      </c>
      <c r="N30" s="7">
        <v>500610</v>
      </c>
      <c r="O30" s="7">
        <v>235890</v>
      </c>
      <c r="P30" s="7">
        <v>387837</v>
      </c>
      <c r="Q30" s="8">
        <v>248460</v>
      </c>
      <c r="R30" s="11">
        <v>9114070.4037495684</v>
      </c>
      <c r="S30" s="11">
        <v>1464470</v>
      </c>
      <c r="T30" s="11">
        <v>918943</v>
      </c>
      <c r="U30" s="12">
        <v>11497483.403749568</v>
      </c>
    </row>
    <row r="31" spans="1:22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2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29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54</v>
      </c>
    </row>
    <row r="5" spans="1:21">
      <c r="A5" s="16" t="s">
        <v>55</v>
      </c>
      <c r="B5" s="14" t="s">
        <v>49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32979</v>
      </c>
      <c r="F17" s="5">
        <v>102</v>
      </c>
      <c r="G17" s="5">
        <v>0</v>
      </c>
      <c r="H17" s="5">
        <v>4920</v>
      </c>
      <c r="I17" s="5">
        <v>22640</v>
      </c>
      <c r="J17" s="5">
        <v>67498</v>
      </c>
      <c r="K17" s="5">
        <v>37960</v>
      </c>
      <c r="L17" s="5">
        <v>55919</v>
      </c>
      <c r="M17" s="5">
        <v>37</v>
      </c>
      <c r="N17" s="5">
        <v>70751</v>
      </c>
      <c r="O17" s="5">
        <v>31186</v>
      </c>
      <c r="P17" s="5">
        <v>5347</v>
      </c>
      <c r="Q17" s="5">
        <v>29829</v>
      </c>
      <c r="R17" s="9">
        <v>171681</v>
      </c>
      <c r="S17" s="9">
        <v>187385</v>
      </c>
      <c r="T17" s="9">
        <v>102</v>
      </c>
      <c r="U17" s="10">
        <v>359168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33400</v>
      </c>
      <c r="F18" s="5">
        <v>49</v>
      </c>
      <c r="G18" s="5">
        <v>0</v>
      </c>
      <c r="H18" s="5">
        <v>4789</v>
      </c>
      <c r="I18" s="5">
        <v>22800</v>
      </c>
      <c r="J18" s="5">
        <v>69789</v>
      </c>
      <c r="K18" s="5">
        <v>42100</v>
      </c>
      <c r="L18" s="5">
        <v>53635</v>
      </c>
      <c r="M18" s="5">
        <v>40</v>
      </c>
      <c r="N18" s="5">
        <v>72500</v>
      </c>
      <c r="O18" s="5">
        <v>31100</v>
      </c>
      <c r="P18" s="5">
        <v>1533</v>
      </c>
      <c r="Q18" s="5">
        <v>29700</v>
      </c>
      <c r="R18" s="9">
        <v>171886</v>
      </c>
      <c r="S18" s="9">
        <v>189500</v>
      </c>
      <c r="T18" s="9">
        <v>49</v>
      </c>
      <c r="U18" s="10">
        <v>361435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34100</v>
      </c>
      <c r="F19" s="5">
        <v>0</v>
      </c>
      <c r="G19" s="5">
        <v>0</v>
      </c>
      <c r="H19" s="5">
        <v>4598</v>
      </c>
      <c r="I19" s="5">
        <v>23100</v>
      </c>
      <c r="J19" s="5">
        <v>70000</v>
      </c>
      <c r="K19" s="5">
        <v>42100</v>
      </c>
      <c r="L19" s="5">
        <v>52400</v>
      </c>
      <c r="M19" s="5">
        <v>40</v>
      </c>
      <c r="N19" s="5">
        <v>73600</v>
      </c>
      <c r="O19" s="5">
        <v>31300</v>
      </c>
      <c r="P19" s="5">
        <v>0</v>
      </c>
      <c r="Q19" s="5">
        <v>29700</v>
      </c>
      <c r="R19" s="9">
        <v>169138</v>
      </c>
      <c r="S19" s="9">
        <v>191800</v>
      </c>
      <c r="T19" s="9">
        <v>0</v>
      </c>
      <c r="U19" s="10">
        <v>360938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35200</v>
      </c>
      <c r="F20" s="5">
        <v>0</v>
      </c>
      <c r="G20" s="5">
        <v>0</v>
      </c>
      <c r="H20" s="5">
        <v>4482</v>
      </c>
      <c r="I20" s="5">
        <v>23400</v>
      </c>
      <c r="J20" s="5">
        <v>68600</v>
      </c>
      <c r="K20" s="5">
        <v>40500</v>
      </c>
      <c r="L20" s="5">
        <v>52100</v>
      </c>
      <c r="M20" s="5">
        <v>30</v>
      </c>
      <c r="N20" s="5">
        <v>73600</v>
      </c>
      <c r="O20" s="5">
        <v>31700</v>
      </c>
      <c r="P20" s="5">
        <v>0</v>
      </c>
      <c r="Q20" s="5">
        <v>29900</v>
      </c>
      <c r="R20" s="9">
        <v>165712</v>
      </c>
      <c r="S20" s="9">
        <v>193800</v>
      </c>
      <c r="T20" s="9">
        <v>0</v>
      </c>
      <c r="U20" s="10">
        <v>359512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35900</v>
      </c>
      <c r="F21" s="5">
        <v>0</v>
      </c>
      <c r="G21" s="5">
        <v>0</v>
      </c>
      <c r="H21" s="5">
        <v>4434</v>
      </c>
      <c r="I21" s="5">
        <v>23800</v>
      </c>
      <c r="J21" s="5">
        <v>66100</v>
      </c>
      <c r="K21" s="5">
        <v>37900</v>
      </c>
      <c r="L21" s="5">
        <v>52200</v>
      </c>
      <c r="M21" s="5">
        <v>40</v>
      </c>
      <c r="N21" s="5">
        <v>74100</v>
      </c>
      <c r="O21" s="5">
        <v>32200</v>
      </c>
      <c r="P21" s="5">
        <v>0</v>
      </c>
      <c r="Q21" s="5">
        <v>30200</v>
      </c>
      <c r="R21" s="9">
        <v>160674</v>
      </c>
      <c r="S21" s="9">
        <v>196200</v>
      </c>
      <c r="T21" s="9">
        <v>0</v>
      </c>
      <c r="U21" s="10">
        <v>356874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36800</v>
      </c>
      <c r="F22" s="5">
        <v>0</v>
      </c>
      <c r="G22" s="5">
        <v>0</v>
      </c>
      <c r="H22" s="5">
        <v>4376</v>
      </c>
      <c r="I22" s="5">
        <v>24300</v>
      </c>
      <c r="J22" s="5">
        <v>66900</v>
      </c>
      <c r="K22" s="5">
        <v>36100</v>
      </c>
      <c r="L22" s="5">
        <v>52700</v>
      </c>
      <c r="M22" s="5">
        <v>30</v>
      </c>
      <c r="N22" s="5">
        <v>74400</v>
      </c>
      <c r="O22" s="5">
        <v>32700</v>
      </c>
      <c r="P22" s="5">
        <v>0</v>
      </c>
      <c r="Q22" s="5">
        <v>30700</v>
      </c>
      <c r="R22" s="9">
        <v>160106</v>
      </c>
      <c r="S22" s="9">
        <v>198900</v>
      </c>
      <c r="T22" s="9">
        <v>0</v>
      </c>
      <c r="U22" s="10">
        <v>359006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37400</v>
      </c>
      <c r="F23" s="5">
        <v>0</v>
      </c>
      <c r="G23" s="5">
        <v>0</v>
      </c>
      <c r="H23" s="5">
        <v>4305</v>
      </c>
      <c r="I23" s="5">
        <v>24900</v>
      </c>
      <c r="J23" s="5">
        <v>66900</v>
      </c>
      <c r="K23" s="5">
        <v>35100</v>
      </c>
      <c r="L23" s="5">
        <v>53000</v>
      </c>
      <c r="M23" s="5">
        <v>40</v>
      </c>
      <c r="N23" s="5">
        <v>75200</v>
      </c>
      <c r="O23" s="5">
        <v>33100</v>
      </c>
      <c r="P23" s="5">
        <v>0</v>
      </c>
      <c r="Q23" s="5">
        <v>31100</v>
      </c>
      <c r="R23" s="9">
        <v>159345</v>
      </c>
      <c r="S23" s="9">
        <v>201700</v>
      </c>
      <c r="T23" s="9">
        <v>0</v>
      </c>
      <c r="U23" s="10">
        <v>361045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37700</v>
      </c>
      <c r="F24" s="5">
        <v>0</v>
      </c>
      <c r="G24" s="5">
        <v>0</v>
      </c>
      <c r="H24" s="5">
        <v>4265</v>
      </c>
      <c r="I24" s="5">
        <v>25100</v>
      </c>
      <c r="J24" s="5">
        <v>66800</v>
      </c>
      <c r="K24" s="5">
        <v>34700</v>
      </c>
      <c r="L24" s="5">
        <v>53200</v>
      </c>
      <c r="M24" s="5">
        <v>40</v>
      </c>
      <c r="N24" s="5">
        <v>75800</v>
      </c>
      <c r="O24" s="5">
        <v>33200</v>
      </c>
      <c r="P24" s="5">
        <v>0</v>
      </c>
      <c r="Q24" s="5">
        <v>31500</v>
      </c>
      <c r="R24" s="9">
        <v>159005</v>
      </c>
      <c r="S24" s="9">
        <v>203300</v>
      </c>
      <c r="T24" s="9">
        <v>0</v>
      </c>
      <c r="U24" s="10">
        <v>362305</v>
      </c>
    </row>
    <row r="25" spans="1:21" ht="13.5">
      <c r="A25" s="3">
        <v>2025</v>
      </c>
      <c r="B25" s="49">
        <v>0</v>
      </c>
      <c r="C25" s="5">
        <v>0</v>
      </c>
      <c r="D25" s="5">
        <v>0</v>
      </c>
      <c r="E25" s="5">
        <v>37900</v>
      </c>
      <c r="F25" s="5">
        <v>0</v>
      </c>
      <c r="G25" s="5">
        <v>0</v>
      </c>
      <c r="H25" s="5">
        <v>4252</v>
      </c>
      <c r="I25" s="5">
        <v>25100</v>
      </c>
      <c r="J25" s="5">
        <v>67800</v>
      </c>
      <c r="K25" s="5">
        <v>35100</v>
      </c>
      <c r="L25" s="5">
        <v>53700</v>
      </c>
      <c r="M25" s="5">
        <v>40</v>
      </c>
      <c r="N25" s="5">
        <v>75900</v>
      </c>
      <c r="O25" s="5">
        <v>33200</v>
      </c>
      <c r="P25" s="5">
        <v>0</v>
      </c>
      <c r="Q25" s="50">
        <v>31800</v>
      </c>
      <c r="R25" s="9">
        <v>160892</v>
      </c>
      <c r="S25" s="9">
        <v>203900</v>
      </c>
      <c r="T25" s="9">
        <v>0</v>
      </c>
      <c r="U25" s="10">
        <v>364792</v>
      </c>
    </row>
    <row r="26" spans="1:21" ht="12.75" customHeight="1">
      <c r="A26" s="3">
        <v>2026</v>
      </c>
      <c r="B26" s="49">
        <v>0</v>
      </c>
      <c r="C26" s="5">
        <v>0</v>
      </c>
      <c r="D26" s="5">
        <v>0</v>
      </c>
      <c r="E26" s="5">
        <v>38000</v>
      </c>
      <c r="F26" s="5">
        <v>0</v>
      </c>
      <c r="G26" s="5">
        <v>0</v>
      </c>
      <c r="H26" s="5">
        <v>4272</v>
      </c>
      <c r="I26" s="5">
        <v>25000</v>
      </c>
      <c r="J26" s="5">
        <v>65300</v>
      </c>
      <c r="K26" s="5">
        <v>35800</v>
      </c>
      <c r="L26" s="5">
        <v>54500</v>
      </c>
      <c r="M26" s="5">
        <v>40</v>
      </c>
      <c r="N26" s="5">
        <v>76200</v>
      </c>
      <c r="O26" s="5">
        <v>33400</v>
      </c>
      <c r="P26" s="5">
        <v>0</v>
      </c>
      <c r="Q26" s="50">
        <v>31900</v>
      </c>
      <c r="R26" s="9">
        <v>159912</v>
      </c>
      <c r="S26" s="9">
        <v>204500</v>
      </c>
      <c r="T26" s="9">
        <v>0</v>
      </c>
      <c r="U26" s="10">
        <v>364412</v>
      </c>
    </row>
    <row r="27" spans="1:21" ht="13.5">
      <c r="A27" s="3">
        <v>2027</v>
      </c>
      <c r="B27" s="49">
        <v>0</v>
      </c>
      <c r="C27" s="5">
        <v>0</v>
      </c>
      <c r="D27" s="5">
        <v>0</v>
      </c>
      <c r="E27" s="5">
        <v>38000</v>
      </c>
      <c r="F27" s="5">
        <v>0</v>
      </c>
      <c r="G27" s="5">
        <v>0</v>
      </c>
      <c r="H27" s="5">
        <v>4311</v>
      </c>
      <c r="I27" s="5">
        <v>25000</v>
      </c>
      <c r="J27" s="5">
        <v>64700</v>
      </c>
      <c r="K27" s="5">
        <v>36700</v>
      </c>
      <c r="L27" s="5">
        <v>55400</v>
      </c>
      <c r="M27" s="5">
        <v>40</v>
      </c>
      <c r="N27" s="5">
        <v>76300</v>
      </c>
      <c r="O27" s="5">
        <v>33600</v>
      </c>
      <c r="P27" s="5">
        <v>0</v>
      </c>
      <c r="Q27" s="50">
        <v>31800</v>
      </c>
      <c r="R27" s="9">
        <v>161151</v>
      </c>
      <c r="S27" s="9">
        <v>204700</v>
      </c>
      <c r="T27" s="9">
        <v>0</v>
      </c>
      <c r="U27" s="10">
        <v>365851</v>
      </c>
    </row>
    <row r="28" spans="1:21" ht="13.5">
      <c r="A28" s="3">
        <v>2028</v>
      </c>
      <c r="B28" s="49">
        <v>0</v>
      </c>
      <c r="C28" s="5">
        <v>0</v>
      </c>
      <c r="D28" s="5">
        <v>0</v>
      </c>
      <c r="E28" s="5">
        <v>38100</v>
      </c>
      <c r="F28" s="5">
        <v>0</v>
      </c>
      <c r="G28" s="5">
        <v>0</v>
      </c>
      <c r="H28" s="5">
        <v>4366</v>
      </c>
      <c r="I28" s="5">
        <v>25100</v>
      </c>
      <c r="J28" s="5">
        <v>67000</v>
      </c>
      <c r="K28" s="5">
        <v>38100</v>
      </c>
      <c r="L28" s="5">
        <v>56500</v>
      </c>
      <c r="M28" s="5">
        <v>50</v>
      </c>
      <c r="N28" s="5">
        <v>76300</v>
      </c>
      <c r="O28" s="5">
        <v>33900</v>
      </c>
      <c r="P28" s="5">
        <v>0</v>
      </c>
      <c r="Q28" s="50">
        <v>31600</v>
      </c>
      <c r="R28" s="9">
        <v>166016</v>
      </c>
      <c r="S28" s="9">
        <v>205000</v>
      </c>
      <c r="T28" s="9">
        <v>0</v>
      </c>
      <c r="U28" s="10">
        <v>371016</v>
      </c>
    </row>
    <row r="29" spans="1:21" ht="13.5">
      <c r="A29" s="3">
        <v>2029</v>
      </c>
      <c r="B29" s="49">
        <v>0</v>
      </c>
      <c r="C29" s="5">
        <v>0</v>
      </c>
      <c r="D29" s="5">
        <v>0</v>
      </c>
      <c r="E29" s="5">
        <v>38200</v>
      </c>
      <c r="F29" s="5">
        <v>0</v>
      </c>
      <c r="G29" s="5">
        <v>0</v>
      </c>
      <c r="H29" s="5">
        <v>4425</v>
      </c>
      <c r="I29" s="5">
        <v>25100</v>
      </c>
      <c r="J29" s="5">
        <v>67400</v>
      </c>
      <c r="K29" s="5">
        <v>39100</v>
      </c>
      <c r="L29" s="5">
        <v>57500</v>
      </c>
      <c r="M29" s="5">
        <v>50</v>
      </c>
      <c r="N29" s="5">
        <v>76200</v>
      </c>
      <c r="O29" s="5">
        <v>34100</v>
      </c>
      <c r="P29" s="5">
        <v>0</v>
      </c>
      <c r="Q29" s="50">
        <v>31200</v>
      </c>
      <c r="R29" s="9">
        <v>168475</v>
      </c>
      <c r="S29" s="9">
        <v>204800</v>
      </c>
      <c r="T29" s="9">
        <v>0</v>
      </c>
      <c r="U29" s="10">
        <v>373275</v>
      </c>
    </row>
    <row r="30" spans="1:21" ht="13.5">
      <c r="A30" s="4">
        <v>2030</v>
      </c>
      <c r="B30" s="6">
        <v>0</v>
      </c>
      <c r="C30" s="7">
        <v>0</v>
      </c>
      <c r="D30" s="7">
        <v>0</v>
      </c>
      <c r="E30" s="7">
        <v>37900</v>
      </c>
      <c r="F30" s="7">
        <v>0</v>
      </c>
      <c r="G30" s="7">
        <v>0</v>
      </c>
      <c r="H30" s="7">
        <v>4468</v>
      </c>
      <c r="I30" s="7">
        <v>25300</v>
      </c>
      <c r="J30" s="7">
        <v>67800</v>
      </c>
      <c r="K30" s="7">
        <v>39800</v>
      </c>
      <c r="L30" s="7">
        <v>58000</v>
      </c>
      <c r="M30" s="7">
        <v>50</v>
      </c>
      <c r="N30" s="7">
        <v>75700</v>
      </c>
      <c r="O30" s="7">
        <v>34100</v>
      </c>
      <c r="P30" s="7">
        <v>0</v>
      </c>
      <c r="Q30" s="8">
        <v>30900</v>
      </c>
      <c r="R30" s="11">
        <v>170118</v>
      </c>
      <c r="S30" s="11">
        <v>203900</v>
      </c>
      <c r="T30" s="11">
        <v>0</v>
      </c>
      <c r="U30" s="12">
        <v>374018</v>
      </c>
    </row>
    <row r="31" spans="1:21" ht="12.75" customHeight="1">
      <c r="A31" s="74" t="s">
        <v>205</v>
      </c>
      <c r="B31" s="88" t="s">
        <v>260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</row>
    <row r="17" spans="1:21" ht="13.5">
      <c r="A17" s="3">
        <v>2017</v>
      </c>
      <c r="B17" s="17">
        <v>214777</v>
      </c>
      <c r="C17" s="17">
        <v>236790</v>
      </c>
      <c r="D17" s="17">
        <v>0</v>
      </c>
      <c r="E17" s="17">
        <v>0</v>
      </c>
      <c r="F17" s="17">
        <v>0</v>
      </c>
      <c r="G17" s="17">
        <v>0</v>
      </c>
      <c r="H17" s="17">
        <v>65137</v>
      </c>
      <c r="I17" s="17">
        <v>0</v>
      </c>
      <c r="J17" s="17">
        <v>74253</v>
      </c>
      <c r="K17" s="17">
        <v>219990</v>
      </c>
      <c r="L17" s="17">
        <v>3644</v>
      </c>
      <c r="M17" s="17">
        <v>1054</v>
      </c>
      <c r="N17" s="17">
        <v>0</v>
      </c>
      <c r="O17" s="17">
        <v>0</v>
      </c>
      <c r="P17" s="17">
        <v>0</v>
      </c>
      <c r="Q17" s="17">
        <v>0</v>
      </c>
      <c r="R17" s="9">
        <v>815645</v>
      </c>
      <c r="S17" s="9">
        <v>0</v>
      </c>
      <c r="T17" s="9">
        <v>0</v>
      </c>
      <c r="U17" s="10">
        <v>815645</v>
      </c>
    </row>
    <row r="18" spans="1:21" ht="13.5">
      <c r="A18" s="3">
        <v>2018</v>
      </c>
      <c r="B18" s="17">
        <v>213500</v>
      </c>
      <c r="C18" s="17">
        <v>233300</v>
      </c>
      <c r="D18" s="17">
        <v>0</v>
      </c>
      <c r="E18" s="17">
        <v>0</v>
      </c>
      <c r="F18" s="17">
        <v>0</v>
      </c>
      <c r="G18" s="17">
        <v>0</v>
      </c>
      <c r="H18" s="17">
        <v>65638</v>
      </c>
      <c r="I18" s="17">
        <v>0</v>
      </c>
      <c r="J18" s="17">
        <v>69371</v>
      </c>
      <c r="K18" s="17">
        <v>210700</v>
      </c>
      <c r="L18" s="17">
        <v>3162</v>
      </c>
      <c r="M18" s="17">
        <v>1100</v>
      </c>
      <c r="N18" s="17">
        <v>0</v>
      </c>
      <c r="O18" s="17">
        <v>0</v>
      </c>
      <c r="P18" s="17">
        <v>0</v>
      </c>
      <c r="Q18" s="17">
        <v>0</v>
      </c>
      <c r="R18" s="9">
        <v>796771</v>
      </c>
      <c r="S18" s="9">
        <v>0</v>
      </c>
      <c r="T18" s="9">
        <v>0</v>
      </c>
      <c r="U18" s="10">
        <v>796771</v>
      </c>
    </row>
    <row r="19" spans="1:21" ht="13.5">
      <c r="A19" s="3">
        <v>2019</v>
      </c>
      <c r="B19" s="17">
        <v>212400</v>
      </c>
      <c r="C19" s="17">
        <v>230660</v>
      </c>
      <c r="D19" s="17">
        <v>0</v>
      </c>
      <c r="E19" s="17">
        <v>0</v>
      </c>
      <c r="F19" s="17">
        <v>0</v>
      </c>
      <c r="G19" s="17">
        <v>0</v>
      </c>
      <c r="H19" s="17">
        <v>64911</v>
      </c>
      <c r="I19" s="17">
        <v>0</v>
      </c>
      <c r="J19" s="17">
        <v>66400</v>
      </c>
      <c r="K19" s="17">
        <v>204100</v>
      </c>
      <c r="L19" s="17">
        <v>3100</v>
      </c>
      <c r="M19" s="17">
        <v>1100</v>
      </c>
      <c r="N19" s="17">
        <v>0</v>
      </c>
      <c r="O19" s="17">
        <v>0</v>
      </c>
      <c r="P19" s="17">
        <v>0</v>
      </c>
      <c r="Q19" s="17">
        <v>0</v>
      </c>
      <c r="R19" s="9">
        <v>782671</v>
      </c>
      <c r="S19" s="9">
        <v>0</v>
      </c>
      <c r="T19" s="9">
        <v>0</v>
      </c>
      <c r="U19" s="10">
        <v>782671</v>
      </c>
    </row>
    <row r="20" spans="1:21" ht="13.5">
      <c r="A20" s="3">
        <v>2020</v>
      </c>
      <c r="B20" s="17">
        <v>209000</v>
      </c>
      <c r="C20" s="17">
        <v>230650</v>
      </c>
      <c r="D20" s="17">
        <v>0</v>
      </c>
      <c r="E20" s="17">
        <v>0</v>
      </c>
      <c r="F20" s="17">
        <v>0</v>
      </c>
      <c r="G20" s="17">
        <v>0</v>
      </c>
      <c r="H20" s="17">
        <v>64214</v>
      </c>
      <c r="I20" s="17">
        <v>0</v>
      </c>
      <c r="J20" s="17">
        <v>65100</v>
      </c>
      <c r="K20" s="17">
        <v>201800</v>
      </c>
      <c r="L20" s="17">
        <v>3100</v>
      </c>
      <c r="M20" s="17">
        <v>1100</v>
      </c>
      <c r="N20" s="17">
        <v>0</v>
      </c>
      <c r="O20" s="17">
        <v>0</v>
      </c>
      <c r="P20" s="17">
        <v>0</v>
      </c>
      <c r="Q20" s="17">
        <v>0</v>
      </c>
      <c r="R20" s="9">
        <v>774964</v>
      </c>
      <c r="S20" s="9">
        <v>0</v>
      </c>
      <c r="T20" s="9">
        <v>0</v>
      </c>
      <c r="U20" s="10">
        <v>774964</v>
      </c>
    </row>
    <row r="21" spans="1:21" ht="13.5">
      <c r="A21" s="3">
        <v>2021</v>
      </c>
      <c r="B21" s="17">
        <v>209400</v>
      </c>
      <c r="C21" s="17">
        <v>231090</v>
      </c>
      <c r="D21" s="17">
        <v>0</v>
      </c>
      <c r="E21" s="17">
        <v>0</v>
      </c>
      <c r="F21" s="17">
        <v>0</v>
      </c>
      <c r="G21" s="17">
        <v>0</v>
      </c>
      <c r="H21" s="17">
        <v>63392</v>
      </c>
      <c r="I21" s="17">
        <v>0</v>
      </c>
      <c r="J21" s="17">
        <v>64300</v>
      </c>
      <c r="K21" s="17">
        <v>199000</v>
      </c>
      <c r="L21" s="17">
        <v>3100</v>
      </c>
      <c r="M21" s="17">
        <v>1100</v>
      </c>
      <c r="N21" s="17">
        <v>0</v>
      </c>
      <c r="O21" s="17">
        <v>0</v>
      </c>
      <c r="P21" s="17">
        <v>0</v>
      </c>
      <c r="Q21" s="17">
        <v>0</v>
      </c>
      <c r="R21" s="9">
        <v>771382</v>
      </c>
      <c r="S21" s="9">
        <v>0</v>
      </c>
      <c r="T21" s="9">
        <v>0</v>
      </c>
      <c r="U21" s="10">
        <v>771382</v>
      </c>
    </row>
    <row r="22" spans="1:21" ht="13.5">
      <c r="A22" s="3">
        <v>2022</v>
      </c>
      <c r="B22" s="17">
        <v>210300</v>
      </c>
      <c r="C22" s="17">
        <v>232760</v>
      </c>
      <c r="D22" s="17">
        <v>0</v>
      </c>
      <c r="E22" s="17">
        <v>0</v>
      </c>
      <c r="F22" s="17">
        <v>0</v>
      </c>
      <c r="G22" s="17">
        <v>0</v>
      </c>
      <c r="H22" s="17">
        <v>63462</v>
      </c>
      <c r="I22" s="17">
        <v>0</v>
      </c>
      <c r="J22" s="17">
        <v>63900</v>
      </c>
      <c r="K22" s="17">
        <v>197600</v>
      </c>
      <c r="L22" s="17">
        <v>3100</v>
      </c>
      <c r="M22" s="17">
        <v>1100</v>
      </c>
      <c r="N22" s="17">
        <v>0</v>
      </c>
      <c r="O22" s="17">
        <v>0</v>
      </c>
      <c r="P22" s="17">
        <v>0</v>
      </c>
      <c r="Q22" s="17">
        <v>0</v>
      </c>
      <c r="R22" s="9">
        <v>772222</v>
      </c>
      <c r="S22" s="9">
        <v>0</v>
      </c>
      <c r="T22" s="9">
        <v>0</v>
      </c>
      <c r="U22" s="10">
        <v>772222</v>
      </c>
    </row>
    <row r="23" spans="1:21" ht="13.5">
      <c r="A23" s="3">
        <v>2023</v>
      </c>
      <c r="B23" s="17">
        <v>211700</v>
      </c>
      <c r="C23" s="17">
        <v>235180</v>
      </c>
      <c r="D23" s="17">
        <v>0</v>
      </c>
      <c r="E23" s="17">
        <v>0</v>
      </c>
      <c r="F23" s="17">
        <v>0</v>
      </c>
      <c r="G23" s="17">
        <v>0</v>
      </c>
      <c r="H23" s="17">
        <v>63468</v>
      </c>
      <c r="I23" s="17">
        <v>0</v>
      </c>
      <c r="J23" s="17">
        <v>63900</v>
      </c>
      <c r="K23" s="17">
        <v>197800</v>
      </c>
      <c r="L23" s="17">
        <v>3200</v>
      </c>
      <c r="M23" s="17">
        <v>1100</v>
      </c>
      <c r="N23" s="17">
        <v>0</v>
      </c>
      <c r="O23" s="17">
        <v>0</v>
      </c>
      <c r="P23" s="17">
        <v>0</v>
      </c>
      <c r="Q23" s="17">
        <v>0</v>
      </c>
      <c r="R23" s="9">
        <v>776348</v>
      </c>
      <c r="S23" s="9">
        <v>0</v>
      </c>
      <c r="T23" s="9">
        <v>0</v>
      </c>
      <c r="U23" s="10">
        <v>776348</v>
      </c>
    </row>
    <row r="24" spans="1:21" ht="13.5">
      <c r="A24" s="3">
        <v>2024</v>
      </c>
      <c r="B24" s="17">
        <v>213700</v>
      </c>
      <c r="C24" s="17">
        <v>237820</v>
      </c>
      <c r="D24" s="17">
        <v>0</v>
      </c>
      <c r="E24" s="17">
        <v>0</v>
      </c>
      <c r="F24" s="17">
        <v>0</v>
      </c>
      <c r="G24" s="17">
        <v>0</v>
      </c>
      <c r="H24" s="17">
        <v>63478</v>
      </c>
      <c r="I24" s="17">
        <v>0</v>
      </c>
      <c r="J24" s="17">
        <v>63800</v>
      </c>
      <c r="K24" s="17">
        <v>199100</v>
      </c>
      <c r="L24" s="17">
        <v>3200</v>
      </c>
      <c r="M24" s="17">
        <v>1100</v>
      </c>
      <c r="N24" s="17">
        <v>0</v>
      </c>
      <c r="O24" s="17">
        <v>0</v>
      </c>
      <c r="P24" s="17">
        <v>0</v>
      </c>
      <c r="Q24" s="17">
        <v>0</v>
      </c>
      <c r="R24" s="9">
        <v>782198</v>
      </c>
      <c r="S24" s="9">
        <v>0</v>
      </c>
      <c r="T24" s="9">
        <v>0</v>
      </c>
      <c r="U24" s="10">
        <v>782198</v>
      </c>
    </row>
    <row r="25" spans="1:21" ht="13.5">
      <c r="A25" s="3">
        <v>2025</v>
      </c>
      <c r="B25" s="21">
        <v>216700</v>
      </c>
      <c r="C25" s="17">
        <v>241790</v>
      </c>
      <c r="D25" s="17">
        <v>0</v>
      </c>
      <c r="E25" s="17">
        <v>0</v>
      </c>
      <c r="F25" s="17">
        <v>0</v>
      </c>
      <c r="G25" s="17">
        <v>0</v>
      </c>
      <c r="H25" s="17">
        <v>63857</v>
      </c>
      <c r="I25" s="17">
        <v>0</v>
      </c>
      <c r="J25" s="17">
        <v>63700</v>
      </c>
      <c r="K25" s="17">
        <v>203100</v>
      </c>
      <c r="L25" s="17">
        <v>3300</v>
      </c>
      <c r="M25" s="17">
        <v>1100</v>
      </c>
      <c r="N25" s="17">
        <v>0</v>
      </c>
      <c r="O25" s="17">
        <v>0</v>
      </c>
      <c r="P25" s="17">
        <v>0</v>
      </c>
      <c r="Q25" s="22">
        <v>0</v>
      </c>
      <c r="R25" s="9">
        <v>793547</v>
      </c>
      <c r="S25" s="9">
        <v>0</v>
      </c>
      <c r="T25" s="9">
        <v>0</v>
      </c>
      <c r="U25" s="10">
        <v>793547</v>
      </c>
    </row>
    <row r="26" spans="1:21" ht="13.5">
      <c r="A26" s="3">
        <v>2026</v>
      </c>
      <c r="B26" s="21">
        <v>216700</v>
      </c>
      <c r="C26" s="17">
        <v>246640</v>
      </c>
      <c r="D26" s="17">
        <v>0</v>
      </c>
      <c r="E26" s="17">
        <v>0</v>
      </c>
      <c r="F26" s="17">
        <v>0</v>
      </c>
      <c r="G26" s="17">
        <v>0</v>
      </c>
      <c r="H26" s="17">
        <v>64577</v>
      </c>
      <c r="I26" s="17">
        <v>0</v>
      </c>
      <c r="J26" s="17">
        <v>63700</v>
      </c>
      <c r="K26" s="17">
        <v>208200</v>
      </c>
      <c r="L26" s="17">
        <v>3300</v>
      </c>
      <c r="M26" s="17">
        <v>1100</v>
      </c>
      <c r="N26" s="17">
        <v>0</v>
      </c>
      <c r="O26" s="17">
        <v>0</v>
      </c>
      <c r="P26" s="17">
        <v>0</v>
      </c>
      <c r="Q26" s="22">
        <v>0</v>
      </c>
      <c r="R26" s="9">
        <v>804217</v>
      </c>
      <c r="S26" s="9">
        <v>0</v>
      </c>
      <c r="T26" s="9">
        <v>0</v>
      </c>
      <c r="U26" s="10">
        <v>804217</v>
      </c>
    </row>
    <row r="27" spans="1:21" ht="13.5">
      <c r="A27" s="3">
        <v>2027</v>
      </c>
      <c r="B27" s="21">
        <v>216700</v>
      </c>
      <c r="C27" s="17">
        <v>251970</v>
      </c>
      <c r="D27" s="17">
        <v>0</v>
      </c>
      <c r="E27" s="17">
        <v>0</v>
      </c>
      <c r="F27" s="17">
        <v>0</v>
      </c>
      <c r="G27" s="17">
        <v>0</v>
      </c>
      <c r="H27" s="17">
        <v>65261</v>
      </c>
      <c r="I27" s="17">
        <v>0</v>
      </c>
      <c r="J27" s="17">
        <v>64000</v>
      </c>
      <c r="K27" s="17">
        <v>213100</v>
      </c>
      <c r="L27" s="17">
        <v>3300</v>
      </c>
      <c r="M27" s="17">
        <v>1100</v>
      </c>
      <c r="N27" s="17">
        <v>0</v>
      </c>
      <c r="O27" s="17">
        <v>0</v>
      </c>
      <c r="P27" s="17">
        <v>0</v>
      </c>
      <c r="Q27" s="22">
        <v>0</v>
      </c>
      <c r="R27" s="9">
        <v>815431</v>
      </c>
      <c r="S27" s="9">
        <v>0</v>
      </c>
      <c r="T27" s="9">
        <v>0</v>
      </c>
      <c r="U27" s="10">
        <v>815431</v>
      </c>
    </row>
    <row r="28" spans="1:21" ht="13.5">
      <c r="A28" s="3">
        <v>2028</v>
      </c>
      <c r="B28" s="21">
        <v>216700</v>
      </c>
      <c r="C28" s="17">
        <v>256670</v>
      </c>
      <c r="D28" s="17">
        <v>0</v>
      </c>
      <c r="E28" s="17">
        <v>0</v>
      </c>
      <c r="F28" s="17">
        <v>0</v>
      </c>
      <c r="G28" s="17">
        <v>0</v>
      </c>
      <c r="H28" s="17">
        <v>66043</v>
      </c>
      <c r="I28" s="17">
        <v>0</v>
      </c>
      <c r="J28" s="17">
        <v>63800</v>
      </c>
      <c r="K28" s="17">
        <v>218500</v>
      </c>
      <c r="L28" s="17">
        <v>3400</v>
      </c>
      <c r="M28" s="17">
        <v>1100</v>
      </c>
      <c r="N28" s="17">
        <v>0</v>
      </c>
      <c r="O28" s="17">
        <v>0</v>
      </c>
      <c r="P28" s="17">
        <v>0</v>
      </c>
      <c r="Q28" s="22">
        <v>0</v>
      </c>
      <c r="R28" s="9">
        <v>826213</v>
      </c>
      <c r="S28" s="9">
        <v>0</v>
      </c>
      <c r="T28" s="9">
        <v>0</v>
      </c>
      <c r="U28" s="10">
        <v>826213</v>
      </c>
    </row>
    <row r="29" spans="1:21" ht="13.5">
      <c r="A29" s="3">
        <v>2029</v>
      </c>
      <c r="B29" s="21">
        <v>216700</v>
      </c>
      <c r="C29" s="17">
        <v>260620</v>
      </c>
      <c r="D29" s="17">
        <v>0</v>
      </c>
      <c r="E29" s="17">
        <v>0</v>
      </c>
      <c r="F29" s="17">
        <v>0</v>
      </c>
      <c r="G29" s="17">
        <v>0</v>
      </c>
      <c r="H29" s="17">
        <v>66841</v>
      </c>
      <c r="I29" s="17">
        <v>0</v>
      </c>
      <c r="J29" s="17">
        <v>63800</v>
      </c>
      <c r="K29" s="17">
        <v>222700</v>
      </c>
      <c r="L29" s="17">
        <v>3400</v>
      </c>
      <c r="M29" s="17">
        <v>1200</v>
      </c>
      <c r="N29" s="17">
        <v>0</v>
      </c>
      <c r="O29" s="17">
        <v>0</v>
      </c>
      <c r="P29" s="17">
        <v>0</v>
      </c>
      <c r="Q29" s="22">
        <v>0</v>
      </c>
      <c r="R29" s="9">
        <v>835261</v>
      </c>
      <c r="S29" s="9">
        <v>0</v>
      </c>
      <c r="T29" s="9">
        <v>0</v>
      </c>
      <c r="U29" s="10">
        <v>835261</v>
      </c>
    </row>
    <row r="30" spans="1:21" ht="13.5">
      <c r="A30" s="4">
        <v>2030</v>
      </c>
      <c r="B30" s="18">
        <v>216700</v>
      </c>
      <c r="C30" s="19">
        <v>263540</v>
      </c>
      <c r="D30" s="19">
        <v>0</v>
      </c>
      <c r="E30" s="19">
        <v>0</v>
      </c>
      <c r="F30" s="19">
        <v>0</v>
      </c>
      <c r="G30" s="19">
        <v>0</v>
      </c>
      <c r="H30" s="19">
        <v>67451</v>
      </c>
      <c r="I30" s="19">
        <v>0</v>
      </c>
      <c r="J30" s="19">
        <v>64000</v>
      </c>
      <c r="K30" s="19">
        <v>225800</v>
      </c>
      <c r="L30" s="19">
        <v>3400</v>
      </c>
      <c r="M30" s="19">
        <v>1200</v>
      </c>
      <c r="N30" s="19">
        <v>0</v>
      </c>
      <c r="O30" s="19">
        <v>0</v>
      </c>
      <c r="P30" s="19">
        <v>0</v>
      </c>
      <c r="Q30" s="20">
        <v>0</v>
      </c>
      <c r="R30" s="11">
        <v>842091</v>
      </c>
      <c r="S30" s="11">
        <v>0</v>
      </c>
      <c r="T30" s="11">
        <v>0</v>
      </c>
      <c r="U30" s="12">
        <v>842091</v>
      </c>
    </row>
    <row r="31" spans="1:21" ht="12.75" customHeight="1">
      <c r="A31" s="74" t="s">
        <v>203</v>
      </c>
      <c r="B31" s="88" t="s">
        <v>261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58</v>
      </c>
    </row>
    <row r="5" spans="1:21">
      <c r="A5" s="16" t="s">
        <v>59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66529</v>
      </c>
      <c r="C17" s="5">
        <v>66934</v>
      </c>
      <c r="D17" s="5">
        <v>0</v>
      </c>
      <c r="E17" s="5">
        <v>0</v>
      </c>
      <c r="F17" s="5">
        <v>0</v>
      </c>
      <c r="G17" s="5">
        <v>0</v>
      </c>
      <c r="H17" s="5">
        <v>13785</v>
      </c>
      <c r="I17" s="5">
        <v>0</v>
      </c>
      <c r="J17" s="5">
        <v>20486</v>
      </c>
      <c r="K17" s="5">
        <v>65762</v>
      </c>
      <c r="L17" s="5">
        <v>1180</v>
      </c>
      <c r="M17" s="5">
        <v>373</v>
      </c>
      <c r="N17" s="5">
        <v>0</v>
      </c>
      <c r="O17" s="5">
        <v>0</v>
      </c>
      <c r="P17" s="5">
        <v>0</v>
      </c>
      <c r="Q17" s="5">
        <v>0</v>
      </c>
      <c r="R17" s="9">
        <v>235049</v>
      </c>
      <c r="S17" s="9">
        <v>0</v>
      </c>
      <c r="T17" s="9">
        <v>0</v>
      </c>
      <c r="U17" s="10">
        <v>235049</v>
      </c>
    </row>
    <row r="18" spans="1:21" ht="13.5">
      <c r="A18" s="3">
        <v>2018</v>
      </c>
      <c r="B18" s="5">
        <v>67100</v>
      </c>
      <c r="C18" s="5">
        <v>67420</v>
      </c>
      <c r="D18" s="5">
        <v>0</v>
      </c>
      <c r="E18" s="5">
        <v>0</v>
      </c>
      <c r="F18" s="5">
        <v>0</v>
      </c>
      <c r="G18" s="5">
        <v>0</v>
      </c>
      <c r="H18" s="5">
        <v>14164</v>
      </c>
      <c r="I18" s="5">
        <v>0</v>
      </c>
      <c r="J18" s="5">
        <v>20058</v>
      </c>
      <c r="K18" s="5">
        <v>65500</v>
      </c>
      <c r="L18" s="5">
        <v>1050</v>
      </c>
      <c r="M18" s="5">
        <v>400</v>
      </c>
      <c r="N18" s="5">
        <v>0</v>
      </c>
      <c r="O18" s="5">
        <v>0</v>
      </c>
      <c r="P18" s="5">
        <v>0</v>
      </c>
      <c r="Q18" s="5">
        <v>0</v>
      </c>
      <c r="R18" s="9">
        <v>235692</v>
      </c>
      <c r="S18" s="9">
        <v>0</v>
      </c>
      <c r="T18" s="9">
        <v>0</v>
      </c>
      <c r="U18" s="10">
        <v>235692</v>
      </c>
    </row>
    <row r="19" spans="1:21" ht="13.5">
      <c r="A19" s="3">
        <v>2019</v>
      </c>
      <c r="B19" s="5">
        <v>67400</v>
      </c>
      <c r="C19" s="5">
        <v>67590</v>
      </c>
      <c r="D19" s="5">
        <v>0</v>
      </c>
      <c r="E19" s="5">
        <v>0</v>
      </c>
      <c r="F19" s="5">
        <v>0</v>
      </c>
      <c r="G19" s="5">
        <v>0</v>
      </c>
      <c r="H19" s="5">
        <v>14198</v>
      </c>
      <c r="I19" s="5">
        <v>0</v>
      </c>
      <c r="J19" s="5">
        <v>20100</v>
      </c>
      <c r="K19" s="5">
        <v>64200</v>
      </c>
      <c r="L19" s="5">
        <v>1000</v>
      </c>
      <c r="M19" s="5">
        <v>400</v>
      </c>
      <c r="N19" s="5">
        <v>0</v>
      </c>
      <c r="O19" s="5">
        <v>0</v>
      </c>
      <c r="P19" s="5">
        <v>0</v>
      </c>
      <c r="Q19" s="5">
        <v>0</v>
      </c>
      <c r="R19" s="9">
        <v>234888</v>
      </c>
      <c r="S19" s="9">
        <v>0</v>
      </c>
      <c r="T19" s="9">
        <v>0</v>
      </c>
      <c r="U19" s="10">
        <v>234888</v>
      </c>
    </row>
    <row r="20" spans="1:21" ht="13.5">
      <c r="A20" s="3">
        <v>2020</v>
      </c>
      <c r="B20" s="5">
        <v>67600</v>
      </c>
      <c r="C20" s="5">
        <v>67570</v>
      </c>
      <c r="D20" s="5">
        <v>0</v>
      </c>
      <c r="E20" s="5">
        <v>0</v>
      </c>
      <c r="F20" s="5">
        <v>0</v>
      </c>
      <c r="G20" s="5">
        <v>0</v>
      </c>
      <c r="H20" s="5">
        <v>14020</v>
      </c>
      <c r="I20" s="5">
        <v>0</v>
      </c>
      <c r="J20" s="5">
        <v>20500</v>
      </c>
      <c r="K20" s="5">
        <v>63000</v>
      </c>
      <c r="L20" s="5">
        <v>1000</v>
      </c>
      <c r="M20" s="5">
        <v>400</v>
      </c>
      <c r="N20" s="5">
        <v>0</v>
      </c>
      <c r="O20" s="5">
        <v>0</v>
      </c>
      <c r="P20" s="5">
        <v>0</v>
      </c>
      <c r="Q20" s="5">
        <v>0</v>
      </c>
      <c r="R20" s="9">
        <v>234090</v>
      </c>
      <c r="S20" s="9">
        <v>0</v>
      </c>
      <c r="T20" s="9">
        <v>0</v>
      </c>
      <c r="U20" s="10">
        <v>234090</v>
      </c>
    </row>
    <row r="21" spans="1:21" ht="13.5">
      <c r="A21" s="3">
        <v>2021</v>
      </c>
      <c r="B21" s="5">
        <v>68300</v>
      </c>
      <c r="C21" s="5">
        <v>68070</v>
      </c>
      <c r="D21" s="5">
        <v>0</v>
      </c>
      <c r="E21" s="5">
        <v>0</v>
      </c>
      <c r="F21" s="5">
        <v>0</v>
      </c>
      <c r="G21" s="5">
        <v>0</v>
      </c>
      <c r="H21" s="5">
        <v>14039</v>
      </c>
      <c r="I21" s="5">
        <v>0</v>
      </c>
      <c r="J21" s="5">
        <v>20200</v>
      </c>
      <c r="K21" s="5">
        <v>63600</v>
      </c>
      <c r="L21" s="5">
        <v>1000</v>
      </c>
      <c r="M21" s="5">
        <v>400</v>
      </c>
      <c r="N21" s="5">
        <v>0</v>
      </c>
      <c r="O21" s="5">
        <v>0</v>
      </c>
      <c r="P21" s="5">
        <v>0</v>
      </c>
      <c r="Q21" s="5">
        <v>0</v>
      </c>
      <c r="R21" s="9">
        <v>235609</v>
      </c>
      <c r="S21" s="9">
        <v>0</v>
      </c>
      <c r="T21" s="9">
        <v>0</v>
      </c>
      <c r="U21" s="10">
        <v>235609</v>
      </c>
    </row>
    <row r="22" spans="1:21" ht="13.5">
      <c r="A22" s="3">
        <v>2022</v>
      </c>
      <c r="B22" s="5">
        <v>68500</v>
      </c>
      <c r="C22" s="5">
        <v>69040</v>
      </c>
      <c r="D22" s="5">
        <v>0</v>
      </c>
      <c r="E22" s="5">
        <v>0</v>
      </c>
      <c r="F22" s="5">
        <v>0</v>
      </c>
      <c r="G22" s="5">
        <v>0</v>
      </c>
      <c r="H22" s="5">
        <v>14156</v>
      </c>
      <c r="I22" s="5">
        <v>0</v>
      </c>
      <c r="J22" s="5">
        <v>19900</v>
      </c>
      <c r="K22" s="5">
        <v>63700</v>
      </c>
      <c r="L22" s="5">
        <v>1000</v>
      </c>
      <c r="M22" s="5">
        <v>400</v>
      </c>
      <c r="N22" s="5">
        <v>0</v>
      </c>
      <c r="O22" s="5">
        <v>0</v>
      </c>
      <c r="P22" s="5">
        <v>0</v>
      </c>
      <c r="Q22" s="5">
        <v>0</v>
      </c>
      <c r="R22" s="9">
        <v>236696</v>
      </c>
      <c r="S22" s="9">
        <v>0</v>
      </c>
      <c r="T22" s="9">
        <v>0</v>
      </c>
      <c r="U22" s="10">
        <v>236696</v>
      </c>
    </row>
    <row r="23" spans="1:21" ht="13.5">
      <c r="A23" s="3">
        <v>2023</v>
      </c>
      <c r="B23" s="5">
        <v>69000</v>
      </c>
      <c r="C23" s="5">
        <v>70580</v>
      </c>
      <c r="D23" s="5">
        <v>0</v>
      </c>
      <c r="E23" s="5">
        <v>0</v>
      </c>
      <c r="F23" s="5">
        <v>0</v>
      </c>
      <c r="G23" s="5">
        <v>0</v>
      </c>
      <c r="H23" s="5">
        <v>14183</v>
      </c>
      <c r="I23" s="5">
        <v>0</v>
      </c>
      <c r="J23" s="5">
        <v>19900</v>
      </c>
      <c r="K23" s="5">
        <v>64600</v>
      </c>
      <c r="L23" s="5">
        <v>1100</v>
      </c>
      <c r="M23" s="5">
        <v>400</v>
      </c>
      <c r="N23" s="5">
        <v>0</v>
      </c>
      <c r="O23" s="5">
        <v>0</v>
      </c>
      <c r="P23" s="5">
        <v>0</v>
      </c>
      <c r="Q23" s="5">
        <v>0</v>
      </c>
      <c r="R23" s="9">
        <v>239763</v>
      </c>
      <c r="S23" s="9">
        <v>0</v>
      </c>
      <c r="T23" s="9">
        <v>0</v>
      </c>
      <c r="U23" s="10">
        <v>239763</v>
      </c>
    </row>
    <row r="24" spans="1:21" ht="13.5">
      <c r="A24" s="3">
        <v>2024</v>
      </c>
      <c r="B24" s="5">
        <v>70700</v>
      </c>
      <c r="C24" s="5">
        <v>72210</v>
      </c>
      <c r="D24" s="5">
        <v>0</v>
      </c>
      <c r="E24" s="5">
        <v>0</v>
      </c>
      <c r="F24" s="5">
        <v>0</v>
      </c>
      <c r="G24" s="5">
        <v>0</v>
      </c>
      <c r="H24" s="5">
        <v>14329</v>
      </c>
      <c r="I24" s="5">
        <v>0</v>
      </c>
      <c r="J24" s="5">
        <v>19800</v>
      </c>
      <c r="K24" s="5">
        <v>67100</v>
      </c>
      <c r="L24" s="5">
        <v>1100</v>
      </c>
      <c r="M24" s="5">
        <v>400</v>
      </c>
      <c r="N24" s="5">
        <v>0</v>
      </c>
      <c r="O24" s="5">
        <v>0</v>
      </c>
      <c r="P24" s="5">
        <v>0</v>
      </c>
      <c r="Q24" s="5">
        <v>0</v>
      </c>
      <c r="R24" s="9">
        <v>245639</v>
      </c>
      <c r="S24" s="9">
        <v>0</v>
      </c>
      <c r="T24" s="9">
        <v>0</v>
      </c>
      <c r="U24" s="10">
        <v>245639</v>
      </c>
    </row>
    <row r="25" spans="1:21" ht="13.5">
      <c r="A25" s="3">
        <v>2025</v>
      </c>
      <c r="B25" s="49">
        <v>72500</v>
      </c>
      <c r="C25" s="5">
        <v>73980</v>
      </c>
      <c r="D25" s="5">
        <v>0</v>
      </c>
      <c r="E25" s="5">
        <v>0</v>
      </c>
      <c r="F25" s="5">
        <v>0</v>
      </c>
      <c r="G25" s="5">
        <v>0</v>
      </c>
      <c r="H25" s="5">
        <v>14629</v>
      </c>
      <c r="I25" s="5">
        <v>0</v>
      </c>
      <c r="J25" s="5">
        <v>20100</v>
      </c>
      <c r="K25" s="5">
        <v>69400</v>
      </c>
      <c r="L25" s="5">
        <v>1100</v>
      </c>
      <c r="M25" s="5">
        <v>400</v>
      </c>
      <c r="N25" s="5">
        <v>0</v>
      </c>
      <c r="O25" s="5">
        <v>0</v>
      </c>
      <c r="P25" s="5">
        <v>0</v>
      </c>
      <c r="Q25" s="50">
        <v>0</v>
      </c>
      <c r="R25" s="9">
        <v>252109</v>
      </c>
      <c r="S25" s="9">
        <v>0</v>
      </c>
      <c r="T25" s="9">
        <v>0</v>
      </c>
      <c r="U25" s="10">
        <v>252109</v>
      </c>
    </row>
    <row r="26" spans="1:21" ht="13.5">
      <c r="A26" s="3">
        <v>2026</v>
      </c>
      <c r="B26" s="49">
        <v>72500</v>
      </c>
      <c r="C26" s="5">
        <v>75920</v>
      </c>
      <c r="D26" s="5">
        <v>0</v>
      </c>
      <c r="E26" s="5">
        <v>0</v>
      </c>
      <c r="F26" s="5">
        <v>0</v>
      </c>
      <c r="G26" s="5">
        <v>0</v>
      </c>
      <c r="H26" s="5">
        <v>14887</v>
      </c>
      <c r="I26" s="5">
        <v>0</v>
      </c>
      <c r="J26" s="5">
        <v>20500</v>
      </c>
      <c r="K26" s="5">
        <v>71800</v>
      </c>
      <c r="L26" s="5">
        <v>1100</v>
      </c>
      <c r="M26" s="5">
        <v>400</v>
      </c>
      <c r="N26" s="5">
        <v>0</v>
      </c>
      <c r="O26" s="5">
        <v>0</v>
      </c>
      <c r="P26" s="5">
        <v>0</v>
      </c>
      <c r="Q26" s="50">
        <v>0</v>
      </c>
      <c r="R26" s="9">
        <v>257107</v>
      </c>
      <c r="S26" s="9">
        <v>0</v>
      </c>
      <c r="T26" s="9">
        <v>0</v>
      </c>
      <c r="U26" s="10">
        <v>257107</v>
      </c>
    </row>
    <row r="27" spans="1:21" ht="13.5">
      <c r="A27" s="3">
        <v>2027</v>
      </c>
      <c r="B27" s="49">
        <v>72500</v>
      </c>
      <c r="C27" s="5">
        <v>77470</v>
      </c>
      <c r="D27" s="5">
        <v>0</v>
      </c>
      <c r="E27" s="5">
        <v>0</v>
      </c>
      <c r="F27" s="5">
        <v>0</v>
      </c>
      <c r="G27" s="5">
        <v>0</v>
      </c>
      <c r="H27" s="5">
        <v>15018</v>
      </c>
      <c r="I27" s="5">
        <v>0</v>
      </c>
      <c r="J27" s="5">
        <v>20500</v>
      </c>
      <c r="K27" s="5">
        <v>73200</v>
      </c>
      <c r="L27" s="5">
        <v>1100</v>
      </c>
      <c r="M27" s="5">
        <v>400</v>
      </c>
      <c r="N27" s="5">
        <v>0</v>
      </c>
      <c r="O27" s="5">
        <v>0</v>
      </c>
      <c r="P27" s="5">
        <v>0</v>
      </c>
      <c r="Q27" s="50">
        <v>0</v>
      </c>
      <c r="R27" s="9">
        <v>260188</v>
      </c>
      <c r="S27" s="9">
        <v>0</v>
      </c>
      <c r="T27" s="9">
        <v>0</v>
      </c>
      <c r="U27" s="10">
        <v>260188</v>
      </c>
    </row>
    <row r="28" spans="1:21" ht="13.5">
      <c r="A28" s="3">
        <v>2028</v>
      </c>
      <c r="B28" s="49">
        <v>72500</v>
      </c>
      <c r="C28" s="5">
        <v>77960</v>
      </c>
      <c r="D28" s="5">
        <v>0</v>
      </c>
      <c r="E28" s="5">
        <v>0</v>
      </c>
      <c r="F28" s="5">
        <v>0</v>
      </c>
      <c r="G28" s="5">
        <v>0</v>
      </c>
      <c r="H28" s="5">
        <v>15108</v>
      </c>
      <c r="I28" s="5">
        <v>0</v>
      </c>
      <c r="J28" s="5">
        <v>20000</v>
      </c>
      <c r="K28" s="5">
        <v>73500</v>
      </c>
      <c r="L28" s="5">
        <v>1100</v>
      </c>
      <c r="M28" s="5">
        <v>400</v>
      </c>
      <c r="N28" s="5">
        <v>0</v>
      </c>
      <c r="O28" s="5">
        <v>0</v>
      </c>
      <c r="P28" s="5">
        <v>0</v>
      </c>
      <c r="Q28" s="50">
        <v>0</v>
      </c>
      <c r="R28" s="9">
        <v>260568</v>
      </c>
      <c r="S28" s="9">
        <v>0</v>
      </c>
      <c r="T28" s="9">
        <v>0</v>
      </c>
      <c r="U28" s="10">
        <v>260568</v>
      </c>
    </row>
    <row r="29" spans="1:21" ht="13.5">
      <c r="A29" s="3">
        <v>2029</v>
      </c>
      <c r="B29" s="49">
        <v>72500</v>
      </c>
      <c r="C29" s="5">
        <v>77980</v>
      </c>
      <c r="D29" s="5">
        <v>0</v>
      </c>
      <c r="E29" s="5">
        <v>0</v>
      </c>
      <c r="F29" s="5">
        <v>0</v>
      </c>
      <c r="G29" s="5">
        <v>0</v>
      </c>
      <c r="H29" s="5">
        <v>15161</v>
      </c>
      <c r="I29" s="5">
        <v>0</v>
      </c>
      <c r="J29" s="5">
        <v>19700</v>
      </c>
      <c r="K29" s="5">
        <v>73900</v>
      </c>
      <c r="L29" s="5">
        <v>1100</v>
      </c>
      <c r="M29" s="5">
        <v>400</v>
      </c>
      <c r="N29" s="5">
        <v>0</v>
      </c>
      <c r="O29" s="5">
        <v>0</v>
      </c>
      <c r="P29" s="5">
        <v>0</v>
      </c>
      <c r="Q29" s="50">
        <v>0</v>
      </c>
      <c r="R29" s="9">
        <v>260741</v>
      </c>
      <c r="S29" s="9">
        <v>0</v>
      </c>
      <c r="T29" s="9">
        <v>0</v>
      </c>
      <c r="U29" s="10">
        <v>260741</v>
      </c>
    </row>
    <row r="30" spans="1:21" ht="13.5">
      <c r="A30" s="4">
        <v>2030</v>
      </c>
      <c r="B30" s="6">
        <v>72500</v>
      </c>
      <c r="C30" s="7">
        <v>77910</v>
      </c>
      <c r="D30" s="7">
        <v>0</v>
      </c>
      <c r="E30" s="7">
        <v>0</v>
      </c>
      <c r="F30" s="7">
        <v>0</v>
      </c>
      <c r="G30" s="7">
        <v>0</v>
      </c>
      <c r="H30" s="7">
        <v>15170</v>
      </c>
      <c r="I30" s="7">
        <v>0</v>
      </c>
      <c r="J30" s="7">
        <v>19900</v>
      </c>
      <c r="K30" s="7">
        <v>74200</v>
      </c>
      <c r="L30" s="7">
        <v>1100</v>
      </c>
      <c r="M30" s="7">
        <v>400</v>
      </c>
      <c r="N30" s="7">
        <v>0</v>
      </c>
      <c r="O30" s="7">
        <v>0</v>
      </c>
      <c r="P30" s="7">
        <v>0</v>
      </c>
      <c r="Q30" s="8">
        <v>0</v>
      </c>
      <c r="R30" s="11">
        <v>261180</v>
      </c>
      <c r="S30" s="11">
        <v>0</v>
      </c>
      <c r="T30" s="11">
        <v>0</v>
      </c>
      <c r="U30" s="12">
        <v>261180</v>
      </c>
    </row>
    <row r="31" spans="1:21" ht="12.75" customHeight="1">
      <c r="A31" s="74" t="s">
        <v>205</v>
      </c>
      <c r="B31" s="88" t="s">
        <v>262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49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58</v>
      </c>
    </row>
    <row r="5" spans="1:21">
      <c r="A5" s="16" t="s">
        <v>60</v>
      </c>
      <c r="B5" s="14" t="s">
        <v>49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148248</v>
      </c>
      <c r="C17" s="5">
        <v>169856</v>
      </c>
      <c r="D17" s="5">
        <v>0</v>
      </c>
      <c r="E17" s="5">
        <v>0</v>
      </c>
      <c r="F17" s="5">
        <v>0</v>
      </c>
      <c r="G17" s="5">
        <v>0</v>
      </c>
      <c r="H17" s="5">
        <v>51352</v>
      </c>
      <c r="I17" s="5">
        <v>0</v>
      </c>
      <c r="J17" s="5">
        <v>53767</v>
      </c>
      <c r="K17" s="5">
        <v>154228</v>
      </c>
      <c r="L17" s="5">
        <v>2464</v>
      </c>
      <c r="M17" s="5">
        <v>681</v>
      </c>
      <c r="N17" s="5">
        <v>0</v>
      </c>
      <c r="O17" s="5">
        <v>0</v>
      </c>
      <c r="P17" s="5">
        <v>0</v>
      </c>
      <c r="Q17" s="5">
        <v>0</v>
      </c>
      <c r="R17" s="9">
        <v>580596</v>
      </c>
      <c r="S17" s="9">
        <v>0</v>
      </c>
      <c r="T17" s="9">
        <v>0</v>
      </c>
      <c r="U17" s="10">
        <v>580596</v>
      </c>
    </row>
    <row r="18" spans="1:21" ht="13.5">
      <c r="A18" s="3">
        <v>2018</v>
      </c>
      <c r="B18" s="5">
        <v>146400</v>
      </c>
      <c r="C18" s="5">
        <v>165880</v>
      </c>
      <c r="D18" s="5">
        <v>0</v>
      </c>
      <c r="E18" s="5">
        <v>0</v>
      </c>
      <c r="F18" s="5">
        <v>0</v>
      </c>
      <c r="G18" s="5">
        <v>0</v>
      </c>
      <c r="H18" s="5">
        <v>51474</v>
      </c>
      <c r="I18" s="5">
        <v>0</v>
      </c>
      <c r="J18" s="5">
        <v>49313</v>
      </c>
      <c r="K18" s="5">
        <v>145200</v>
      </c>
      <c r="L18" s="5">
        <v>2112</v>
      </c>
      <c r="M18" s="5">
        <v>700</v>
      </c>
      <c r="N18" s="5">
        <v>0</v>
      </c>
      <c r="O18" s="5">
        <v>0</v>
      </c>
      <c r="P18" s="5">
        <v>0</v>
      </c>
      <c r="Q18" s="5">
        <v>0</v>
      </c>
      <c r="R18" s="9">
        <v>561079</v>
      </c>
      <c r="S18" s="9">
        <v>0</v>
      </c>
      <c r="T18" s="9">
        <v>0</v>
      </c>
      <c r="U18" s="10">
        <v>561079</v>
      </c>
    </row>
    <row r="19" spans="1:21" ht="13.5">
      <c r="A19" s="3">
        <v>2019</v>
      </c>
      <c r="B19" s="5">
        <v>145000</v>
      </c>
      <c r="C19" s="5">
        <v>163070</v>
      </c>
      <c r="D19" s="5">
        <v>0</v>
      </c>
      <c r="E19" s="5">
        <v>0</v>
      </c>
      <c r="F19" s="5">
        <v>0</v>
      </c>
      <c r="G19" s="5">
        <v>0</v>
      </c>
      <c r="H19" s="5">
        <v>50713</v>
      </c>
      <c r="I19" s="5">
        <v>0</v>
      </c>
      <c r="J19" s="5">
        <v>46300</v>
      </c>
      <c r="K19" s="5">
        <v>139900</v>
      </c>
      <c r="L19" s="5">
        <v>2100</v>
      </c>
      <c r="M19" s="5">
        <v>700</v>
      </c>
      <c r="N19" s="5">
        <v>0</v>
      </c>
      <c r="O19" s="5">
        <v>0</v>
      </c>
      <c r="P19" s="5">
        <v>0</v>
      </c>
      <c r="Q19" s="5">
        <v>0</v>
      </c>
      <c r="R19" s="9">
        <v>547783</v>
      </c>
      <c r="S19" s="9">
        <v>0</v>
      </c>
      <c r="T19" s="9">
        <v>0</v>
      </c>
      <c r="U19" s="10">
        <v>547783</v>
      </c>
    </row>
    <row r="20" spans="1:21" ht="13.5">
      <c r="A20" s="3">
        <v>2020</v>
      </c>
      <c r="B20" s="5">
        <v>141400</v>
      </c>
      <c r="C20" s="5">
        <v>163080</v>
      </c>
      <c r="D20" s="5">
        <v>0</v>
      </c>
      <c r="E20" s="5">
        <v>0</v>
      </c>
      <c r="F20" s="5">
        <v>0</v>
      </c>
      <c r="G20" s="5">
        <v>0</v>
      </c>
      <c r="H20" s="5">
        <v>50194</v>
      </c>
      <c r="I20" s="5">
        <v>0</v>
      </c>
      <c r="J20" s="5">
        <v>44600</v>
      </c>
      <c r="K20" s="5">
        <v>138800</v>
      </c>
      <c r="L20" s="5">
        <v>2100</v>
      </c>
      <c r="M20" s="5">
        <v>700</v>
      </c>
      <c r="N20" s="5">
        <v>0</v>
      </c>
      <c r="O20" s="5">
        <v>0</v>
      </c>
      <c r="P20" s="5">
        <v>0</v>
      </c>
      <c r="Q20" s="5">
        <v>0</v>
      </c>
      <c r="R20" s="9">
        <v>540874</v>
      </c>
      <c r="S20" s="9">
        <v>0</v>
      </c>
      <c r="T20" s="9">
        <v>0</v>
      </c>
      <c r="U20" s="10">
        <v>540874</v>
      </c>
    </row>
    <row r="21" spans="1:21" ht="13.5">
      <c r="A21" s="3">
        <v>2021</v>
      </c>
      <c r="B21" s="5">
        <v>141100</v>
      </c>
      <c r="C21" s="5">
        <v>163020</v>
      </c>
      <c r="D21" s="5">
        <v>0</v>
      </c>
      <c r="E21" s="5">
        <v>0</v>
      </c>
      <c r="F21" s="5">
        <v>0</v>
      </c>
      <c r="G21" s="5">
        <v>0</v>
      </c>
      <c r="H21" s="5">
        <v>49353</v>
      </c>
      <c r="I21" s="5">
        <v>0</v>
      </c>
      <c r="J21" s="5">
        <v>44100</v>
      </c>
      <c r="K21" s="5">
        <v>135400</v>
      </c>
      <c r="L21" s="5">
        <v>2100</v>
      </c>
      <c r="M21" s="5">
        <v>700</v>
      </c>
      <c r="N21" s="5">
        <v>0</v>
      </c>
      <c r="O21" s="5">
        <v>0</v>
      </c>
      <c r="P21" s="5">
        <v>0</v>
      </c>
      <c r="Q21" s="5">
        <v>0</v>
      </c>
      <c r="R21" s="9">
        <v>535773</v>
      </c>
      <c r="S21" s="9">
        <v>0</v>
      </c>
      <c r="T21" s="9">
        <v>0</v>
      </c>
      <c r="U21" s="10">
        <v>535773</v>
      </c>
    </row>
    <row r="22" spans="1:21" ht="13.5">
      <c r="A22" s="3">
        <v>2022</v>
      </c>
      <c r="B22" s="5">
        <v>141800</v>
      </c>
      <c r="C22" s="5">
        <v>163720</v>
      </c>
      <c r="D22" s="5">
        <v>0</v>
      </c>
      <c r="E22" s="5">
        <v>0</v>
      </c>
      <c r="F22" s="5">
        <v>0</v>
      </c>
      <c r="G22" s="5">
        <v>0</v>
      </c>
      <c r="H22" s="5">
        <v>49306</v>
      </c>
      <c r="I22" s="5">
        <v>0</v>
      </c>
      <c r="J22" s="5">
        <v>44000</v>
      </c>
      <c r="K22" s="5">
        <v>133900</v>
      </c>
      <c r="L22" s="5">
        <v>2100</v>
      </c>
      <c r="M22" s="5">
        <v>700</v>
      </c>
      <c r="N22" s="5">
        <v>0</v>
      </c>
      <c r="O22" s="5">
        <v>0</v>
      </c>
      <c r="P22" s="5">
        <v>0</v>
      </c>
      <c r="Q22" s="5">
        <v>0</v>
      </c>
      <c r="R22" s="9">
        <v>535526</v>
      </c>
      <c r="S22" s="9">
        <v>0</v>
      </c>
      <c r="T22" s="9">
        <v>0</v>
      </c>
      <c r="U22" s="10">
        <v>535526</v>
      </c>
    </row>
    <row r="23" spans="1:21" ht="13.5">
      <c r="A23" s="3">
        <v>2023</v>
      </c>
      <c r="B23" s="5">
        <v>142700</v>
      </c>
      <c r="C23" s="5">
        <v>164600</v>
      </c>
      <c r="D23" s="5">
        <v>0</v>
      </c>
      <c r="E23" s="5">
        <v>0</v>
      </c>
      <c r="F23" s="5">
        <v>0</v>
      </c>
      <c r="G23" s="5">
        <v>0</v>
      </c>
      <c r="H23" s="5">
        <v>49285</v>
      </c>
      <c r="I23" s="5">
        <v>0</v>
      </c>
      <c r="J23" s="5">
        <v>44000</v>
      </c>
      <c r="K23" s="5">
        <v>133200</v>
      </c>
      <c r="L23" s="5">
        <v>2100</v>
      </c>
      <c r="M23" s="5">
        <v>700</v>
      </c>
      <c r="N23" s="5">
        <v>0</v>
      </c>
      <c r="O23" s="5">
        <v>0</v>
      </c>
      <c r="P23" s="5">
        <v>0</v>
      </c>
      <c r="Q23" s="5">
        <v>0</v>
      </c>
      <c r="R23" s="9">
        <v>536585</v>
      </c>
      <c r="S23" s="9">
        <v>0</v>
      </c>
      <c r="T23" s="9">
        <v>0</v>
      </c>
      <c r="U23" s="10">
        <v>536585</v>
      </c>
    </row>
    <row r="24" spans="1:21" ht="13.5">
      <c r="A24" s="3">
        <v>2024</v>
      </c>
      <c r="B24" s="5">
        <v>143000</v>
      </c>
      <c r="C24" s="5">
        <v>165610</v>
      </c>
      <c r="D24" s="5">
        <v>0</v>
      </c>
      <c r="E24" s="5">
        <v>0</v>
      </c>
      <c r="F24" s="5">
        <v>0</v>
      </c>
      <c r="G24" s="5">
        <v>0</v>
      </c>
      <c r="H24" s="5">
        <v>49149</v>
      </c>
      <c r="I24" s="5">
        <v>0</v>
      </c>
      <c r="J24" s="5">
        <v>44000</v>
      </c>
      <c r="K24" s="5">
        <v>132000</v>
      </c>
      <c r="L24" s="5">
        <v>2100</v>
      </c>
      <c r="M24" s="5">
        <v>700</v>
      </c>
      <c r="N24" s="5">
        <v>0</v>
      </c>
      <c r="O24" s="5">
        <v>0</v>
      </c>
      <c r="P24" s="5">
        <v>0</v>
      </c>
      <c r="Q24" s="5">
        <v>0</v>
      </c>
      <c r="R24" s="9">
        <v>536559</v>
      </c>
      <c r="S24" s="9">
        <v>0</v>
      </c>
      <c r="T24" s="9">
        <v>0</v>
      </c>
      <c r="U24" s="10">
        <v>536559</v>
      </c>
    </row>
    <row r="25" spans="1:21" ht="13.5">
      <c r="A25" s="3">
        <v>2025</v>
      </c>
      <c r="B25" s="49">
        <v>144200</v>
      </c>
      <c r="C25" s="5">
        <v>167810</v>
      </c>
      <c r="D25" s="5">
        <v>0</v>
      </c>
      <c r="E25" s="5">
        <v>0</v>
      </c>
      <c r="F25" s="5">
        <v>0</v>
      </c>
      <c r="G25" s="5">
        <v>0</v>
      </c>
      <c r="H25" s="5">
        <v>49228</v>
      </c>
      <c r="I25" s="5">
        <v>0</v>
      </c>
      <c r="J25" s="5">
        <v>43600</v>
      </c>
      <c r="K25" s="5">
        <v>133700</v>
      </c>
      <c r="L25" s="5">
        <v>2200</v>
      </c>
      <c r="M25" s="5">
        <v>700</v>
      </c>
      <c r="N25" s="5">
        <v>0</v>
      </c>
      <c r="O25" s="5">
        <v>0</v>
      </c>
      <c r="P25" s="5">
        <v>0</v>
      </c>
      <c r="Q25" s="50">
        <v>0</v>
      </c>
      <c r="R25" s="9">
        <v>541438</v>
      </c>
      <c r="S25" s="9">
        <v>0</v>
      </c>
      <c r="T25" s="9">
        <v>0</v>
      </c>
      <c r="U25" s="10">
        <v>541438</v>
      </c>
    </row>
    <row r="26" spans="1:21" ht="13.5">
      <c r="A26" s="3">
        <v>2026</v>
      </c>
      <c r="B26" s="49">
        <v>144200</v>
      </c>
      <c r="C26" s="5">
        <v>170720</v>
      </c>
      <c r="D26" s="5">
        <v>0</v>
      </c>
      <c r="E26" s="5">
        <v>0</v>
      </c>
      <c r="F26" s="5">
        <v>0</v>
      </c>
      <c r="G26" s="5">
        <v>0</v>
      </c>
      <c r="H26" s="5">
        <v>49690</v>
      </c>
      <c r="I26" s="5">
        <v>0</v>
      </c>
      <c r="J26" s="5">
        <v>43200</v>
      </c>
      <c r="K26" s="5">
        <v>136400</v>
      </c>
      <c r="L26" s="5">
        <v>2200</v>
      </c>
      <c r="M26" s="5">
        <v>700</v>
      </c>
      <c r="N26" s="5">
        <v>0</v>
      </c>
      <c r="O26" s="5">
        <v>0</v>
      </c>
      <c r="P26" s="5">
        <v>0</v>
      </c>
      <c r="Q26" s="50">
        <v>0</v>
      </c>
      <c r="R26" s="9">
        <v>547110</v>
      </c>
      <c r="S26" s="9">
        <v>0</v>
      </c>
      <c r="T26" s="9">
        <v>0</v>
      </c>
      <c r="U26" s="10">
        <v>547110</v>
      </c>
    </row>
    <row r="27" spans="1:21" ht="13.5">
      <c r="A27" s="3">
        <v>2027</v>
      </c>
      <c r="B27" s="49">
        <v>144200</v>
      </c>
      <c r="C27" s="5">
        <v>174500</v>
      </c>
      <c r="D27" s="5">
        <v>0</v>
      </c>
      <c r="E27" s="5">
        <v>0</v>
      </c>
      <c r="F27" s="5">
        <v>0</v>
      </c>
      <c r="G27" s="5">
        <v>0</v>
      </c>
      <c r="H27" s="5">
        <v>50243</v>
      </c>
      <c r="I27" s="5">
        <v>0</v>
      </c>
      <c r="J27" s="5">
        <v>43500</v>
      </c>
      <c r="K27" s="5">
        <v>139900</v>
      </c>
      <c r="L27" s="5">
        <v>2200</v>
      </c>
      <c r="M27" s="5">
        <v>700</v>
      </c>
      <c r="N27" s="5">
        <v>0</v>
      </c>
      <c r="O27" s="5">
        <v>0</v>
      </c>
      <c r="P27" s="5">
        <v>0</v>
      </c>
      <c r="Q27" s="50">
        <v>0</v>
      </c>
      <c r="R27" s="9">
        <v>555243</v>
      </c>
      <c r="S27" s="9">
        <v>0</v>
      </c>
      <c r="T27" s="9">
        <v>0</v>
      </c>
      <c r="U27" s="10">
        <v>555243</v>
      </c>
    </row>
    <row r="28" spans="1:21" ht="13.5">
      <c r="A28" s="3">
        <v>2028</v>
      </c>
      <c r="B28" s="49">
        <v>144200</v>
      </c>
      <c r="C28" s="5">
        <v>178710</v>
      </c>
      <c r="D28" s="5">
        <v>0</v>
      </c>
      <c r="E28" s="5">
        <v>0</v>
      </c>
      <c r="F28" s="5">
        <v>0</v>
      </c>
      <c r="G28" s="5">
        <v>0</v>
      </c>
      <c r="H28" s="5">
        <v>50935</v>
      </c>
      <c r="I28" s="5">
        <v>0</v>
      </c>
      <c r="J28" s="5">
        <v>43800</v>
      </c>
      <c r="K28" s="5">
        <v>145000</v>
      </c>
      <c r="L28" s="5">
        <v>2300</v>
      </c>
      <c r="M28" s="5">
        <v>700</v>
      </c>
      <c r="N28" s="5">
        <v>0</v>
      </c>
      <c r="O28" s="5">
        <v>0</v>
      </c>
      <c r="P28" s="5">
        <v>0</v>
      </c>
      <c r="Q28" s="50">
        <v>0</v>
      </c>
      <c r="R28" s="9">
        <v>565645</v>
      </c>
      <c r="S28" s="9">
        <v>0</v>
      </c>
      <c r="T28" s="9">
        <v>0</v>
      </c>
      <c r="U28" s="10">
        <v>565645</v>
      </c>
    </row>
    <row r="29" spans="1:21" ht="13.5">
      <c r="A29" s="3">
        <v>2029</v>
      </c>
      <c r="B29" s="49">
        <v>144200</v>
      </c>
      <c r="C29" s="5">
        <v>182640</v>
      </c>
      <c r="D29" s="5">
        <v>0</v>
      </c>
      <c r="E29" s="5">
        <v>0</v>
      </c>
      <c r="F29" s="5">
        <v>0</v>
      </c>
      <c r="G29" s="5">
        <v>0</v>
      </c>
      <c r="H29" s="5">
        <v>51680</v>
      </c>
      <c r="I29" s="5">
        <v>0</v>
      </c>
      <c r="J29" s="5">
        <v>44100</v>
      </c>
      <c r="K29" s="5">
        <v>148800</v>
      </c>
      <c r="L29" s="5">
        <v>2300</v>
      </c>
      <c r="M29" s="5">
        <v>800</v>
      </c>
      <c r="N29" s="5">
        <v>0</v>
      </c>
      <c r="O29" s="5">
        <v>0</v>
      </c>
      <c r="P29" s="5">
        <v>0</v>
      </c>
      <c r="Q29" s="50">
        <v>0</v>
      </c>
      <c r="R29" s="9">
        <v>574520</v>
      </c>
      <c r="S29" s="9">
        <v>0</v>
      </c>
      <c r="T29" s="9">
        <v>0</v>
      </c>
      <c r="U29" s="10">
        <v>574520</v>
      </c>
    </row>
    <row r="30" spans="1:21" ht="13.5">
      <c r="A30" s="4">
        <v>2030</v>
      </c>
      <c r="B30" s="6">
        <v>144200</v>
      </c>
      <c r="C30" s="7">
        <v>185630</v>
      </c>
      <c r="D30" s="7">
        <v>0</v>
      </c>
      <c r="E30" s="7">
        <v>0</v>
      </c>
      <c r="F30" s="7">
        <v>0</v>
      </c>
      <c r="G30" s="7">
        <v>0</v>
      </c>
      <c r="H30" s="7">
        <v>52281</v>
      </c>
      <c r="I30" s="7">
        <v>0</v>
      </c>
      <c r="J30" s="7">
        <v>44100</v>
      </c>
      <c r="K30" s="7">
        <v>151600</v>
      </c>
      <c r="L30" s="7">
        <v>2300</v>
      </c>
      <c r="M30" s="7">
        <v>800</v>
      </c>
      <c r="N30" s="7">
        <v>0</v>
      </c>
      <c r="O30" s="7">
        <v>0</v>
      </c>
      <c r="P30" s="7">
        <v>0</v>
      </c>
      <c r="Q30" s="8">
        <v>0</v>
      </c>
      <c r="R30" s="11">
        <v>580911</v>
      </c>
      <c r="S30" s="11">
        <v>0</v>
      </c>
      <c r="T30" s="11">
        <v>0</v>
      </c>
      <c r="U30" s="12">
        <v>580911</v>
      </c>
    </row>
    <row r="31" spans="1:21" ht="12.75" customHeight="1">
      <c r="A31" s="74" t="s">
        <v>205</v>
      </c>
      <c r="B31" s="88" t="s">
        <v>262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197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198631</v>
      </c>
      <c r="C17" s="17">
        <v>200838</v>
      </c>
      <c r="D17" s="17">
        <v>42073</v>
      </c>
      <c r="E17" s="17">
        <v>28233</v>
      </c>
      <c r="F17" s="17">
        <v>7426</v>
      </c>
      <c r="G17" s="17">
        <v>36475</v>
      </c>
      <c r="H17" s="17">
        <v>129685</v>
      </c>
      <c r="I17" s="17">
        <v>17822</v>
      </c>
      <c r="J17" s="17">
        <v>181523</v>
      </c>
      <c r="K17" s="17">
        <v>319688</v>
      </c>
      <c r="L17" s="17">
        <v>84572</v>
      </c>
      <c r="M17" s="17">
        <v>15725</v>
      </c>
      <c r="N17" s="17">
        <v>63741</v>
      </c>
      <c r="O17" s="17">
        <v>34459</v>
      </c>
      <c r="P17" s="17">
        <v>49507</v>
      </c>
      <c r="Q17" s="22">
        <v>32108</v>
      </c>
      <c r="R17" s="9">
        <v>1180169</v>
      </c>
      <c r="S17" s="9">
        <v>176363</v>
      </c>
      <c r="T17" s="9">
        <v>85974</v>
      </c>
      <c r="U17" s="10">
        <v>1442506</v>
      </c>
    </row>
    <row r="18" spans="1:21" ht="13.5">
      <c r="A18" s="3">
        <v>2018</v>
      </c>
      <c r="B18" s="21">
        <v>201700</v>
      </c>
      <c r="C18" s="17">
        <v>201700</v>
      </c>
      <c r="D18" s="17">
        <v>42900</v>
      </c>
      <c r="E18" s="17">
        <v>28400</v>
      </c>
      <c r="F18" s="17">
        <v>7407</v>
      </c>
      <c r="G18" s="17">
        <v>37059</v>
      </c>
      <c r="H18" s="17">
        <v>137503</v>
      </c>
      <c r="I18" s="17">
        <v>17800</v>
      </c>
      <c r="J18" s="17">
        <v>178948</v>
      </c>
      <c r="K18" s="17">
        <v>315300</v>
      </c>
      <c r="L18" s="17">
        <v>84145</v>
      </c>
      <c r="M18" s="17">
        <v>15800</v>
      </c>
      <c r="N18" s="17">
        <v>67000</v>
      </c>
      <c r="O18" s="17">
        <v>35000</v>
      </c>
      <c r="P18" s="17">
        <v>50444</v>
      </c>
      <c r="Q18" s="22">
        <v>32400</v>
      </c>
      <c r="R18" s="9">
        <v>1185540</v>
      </c>
      <c r="S18" s="9">
        <v>180600</v>
      </c>
      <c r="T18" s="9">
        <v>87366</v>
      </c>
      <c r="U18" s="10">
        <v>1453506</v>
      </c>
    </row>
    <row r="19" spans="1:21" ht="13.5">
      <c r="A19" s="3">
        <v>2019</v>
      </c>
      <c r="B19" s="21">
        <v>202500</v>
      </c>
      <c r="C19" s="17">
        <v>203910</v>
      </c>
      <c r="D19" s="17">
        <v>44100</v>
      </c>
      <c r="E19" s="17">
        <v>28900</v>
      </c>
      <c r="F19" s="17">
        <v>7400</v>
      </c>
      <c r="G19" s="17">
        <v>37254</v>
      </c>
      <c r="H19" s="17">
        <v>143712</v>
      </c>
      <c r="I19" s="17">
        <v>17800</v>
      </c>
      <c r="J19" s="17">
        <v>180500</v>
      </c>
      <c r="K19" s="17">
        <v>320000</v>
      </c>
      <c r="L19" s="17">
        <v>83800</v>
      </c>
      <c r="M19" s="17">
        <v>15800</v>
      </c>
      <c r="N19" s="17">
        <v>70400</v>
      </c>
      <c r="O19" s="17">
        <v>35600</v>
      </c>
      <c r="P19" s="17">
        <v>51220</v>
      </c>
      <c r="Q19" s="22">
        <v>32700</v>
      </c>
      <c r="R19" s="9">
        <v>1201442</v>
      </c>
      <c r="S19" s="9">
        <v>185400</v>
      </c>
      <c r="T19" s="9">
        <v>88754</v>
      </c>
      <c r="U19" s="10">
        <v>1475596</v>
      </c>
    </row>
    <row r="20" spans="1:21" ht="13.5">
      <c r="A20" s="3">
        <v>2020</v>
      </c>
      <c r="B20" s="21">
        <v>203900</v>
      </c>
      <c r="C20" s="17">
        <v>206980</v>
      </c>
      <c r="D20" s="17">
        <v>45300</v>
      </c>
      <c r="E20" s="17">
        <v>29800</v>
      </c>
      <c r="F20" s="17">
        <v>7400</v>
      </c>
      <c r="G20" s="17">
        <v>37095</v>
      </c>
      <c r="H20" s="17">
        <v>143706</v>
      </c>
      <c r="I20" s="17">
        <v>18200</v>
      </c>
      <c r="J20" s="17">
        <v>180200</v>
      </c>
      <c r="K20" s="17">
        <v>320000</v>
      </c>
      <c r="L20" s="17">
        <v>83900</v>
      </c>
      <c r="M20" s="17">
        <v>15800</v>
      </c>
      <c r="N20" s="17">
        <v>73500</v>
      </c>
      <c r="O20" s="17">
        <v>36000</v>
      </c>
      <c r="P20" s="17">
        <v>52253</v>
      </c>
      <c r="Q20" s="22">
        <v>33100</v>
      </c>
      <c r="R20" s="9">
        <v>1206739</v>
      </c>
      <c r="S20" s="9">
        <v>190600</v>
      </c>
      <c r="T20" s="9">
        <v>89795</v>
      </c>
      <c r="U20" s="10">
        <v>1487134</v>
      </c>
    </row>
    <row r="21" spans="1:21" ht="13.5">
      <c r="A21" s="3">
        <v>2021</v>
      </c>
      <c r="B21" s="21">
        <v>205100</v>
      </c>
      <c r="C21" s="17">
        <v>210270</v>
      </c>
      <c r="D21" s="17">
        <v>46700</v>
      </c>
      <c r="E21" s="17">
        <v>30400</v>
      </c>
      <c r="F21" s="17">
        <v>7395</v>
      </c>
      <c r="G21" s="17">
        <v>37042</v>
      </c>
      <c r="H21" s="17">
        <v>144157</v>
      </c>
      <c r="I21" s="17">
        <v>18900</v>
      </c>
      <c r="J21" s="17">
        <v>181600</v>
      </c>
      <c r="K21" s="17">
        <v>324000</v>
      </c>
      <c r="L21" s="17">
        <v>84600</v>
      </c>
      <c r="M21" s="17">
        <v>15900</v>
      </c>
      <c r="N21" s="17">
        <v>77000</v>
      </c>
      <c r="O21" s="17">
        <v>36500</v>
      </c>
      <c r="P21" s="17">
        <v>52980</v>
      </c>
      <c r="Q21" s="22">
        <v>33700</v>
      </c>
      <c r="R21" s="9">
        <v>1218607</v>
      </c>
      <c r="S21" s="9">
        <v>196500</v>
      </c>
      <c r="T21" s="9">
        <v>91137</v>
      </c>
      <c r="U21" s="10">
        <v>1506244</v>
      </c>
    </row>
    <row r="22" spans="1:21" ht="13.5">
      <c r="A22" s="3">
        <v>2022</v>
      </c>
      <c r="B22" s="21">
        <v>206100</v>
      </c>
      <c r="C22" s="17">
        <v>249900</v>
      </c>
      <c r="D22" s="17">
        <v>47300</v>
      </c>
      <c r="E22" s="17">
        <v>31200</v>
      </c>
      <c r="F22" s="17">
        <v>7390</v>
      </c>
      <c r="G22" s="17">
        <v>37109</v>
      </c>
      <c r="H22" s="17">
        <v>145124</v>
      </c>
      <c r="I22" s="17">
        <v>19400</v>
      </c>
      <c r="J22" s="17">
        <v>180300</v>
      </c>
      <c r="K22" s="17">
        <v>326200</v>
      </c>
      <c r="L22" s="17">
        <v>85300</v>
      </c>
      <c r="M22" s="17">
        <v>15900</v>
      </c>
      <c r="N22" s="17">
        <v>79400</v>
      </c>
      <c r="O22" s="17">
        <v>36800</v>
      </c>
      <c r="P22" s="17">
        <v>53707</v>
      </c>
      <c r="Q22" s="22">
        <v>34100</v>
      </c>
      <c r="R22" s="9">
        <v>1262531</v>
      </c>
      <c r="S22" s="9">
        <v>200900</v>
      </c>
      <c r="T22" s="9">
        <v>91799</v>
      </c>
      <c r="U22" s="10">
        <v>1555230</v>
      </c>
    </row>
    <row r="23" spans="1:21" ht="13.5">
      <c r="A23" s="3">
        <v>2023</v>
      </c>
      <c r="B23" s="21">
        <v>207400</v>
      </c>
      <c r="C23" s="17">
        <v>251250</v>
      </c>
      <c r="D23" s="17">
        <v>47900</v>
      </c>
      <c r="E23" s="17">
        <v>31500</v>
      </c>
      <c r="F23" s="17">
        <v>7405</v>
      </c>
      <c r="G23" s="17">
        <v>37414</v>
      </c>
      <c r="H23" s="17">
        <v>145833</v>
      </c>
      <c r="I23" s="17">
        <v>19800</v>
      </c>
      <c r="J23" s="17">
        <v>181100</v>
      </c>
      <c r="K23" s="17">
        <v>387000</v>
      </c>
      <c r="L23" s="17">
        <v>86400</v>
      </c>
      <c r="M23" s="17">
        <v>15800</v>
      </c>
      <c r="N23" s="17">
        <v>80200</v>
      </c>
      <c r="O23" s="17">
        <v>36900</v>
      </c>
      <c r="P23" s="17">
        <v>62402</v>
      </c>
      <c r="Q23" s="22">
        <v>34500</v>
      </c>
      <c r="R23" s="9">
        <v>1337185</v>
      </c>
      <c r="S23" s="9">
        <v>202900</v>
      </c>
      <c r="T23" s="9">
        <v>92719</v>
      </c>
      <c r="U23" s="10">
        <v>1632804</v>
      </c>
    </row>
    <row r="24" spans="1:21" ht="13.5">
      <c r="A24" s="3">
        <v>2024</v>
      </c>
      <c r="B24" s="21">
        <v>209900</v>
      </c>
      <c r="C24" s="17">
        <v>254700</v>
      </c>
      <c r="D24" s="17">
        <v>48700</v>
      </c>
      <c r="E24" s="17">
        <v>31800</v>
      </c>
      <c r="F24" s="17">
        <v>7405</v>
      </c>
      <c r="G24" s="17">
        <v>37946</v>
      </c>
      <c r="H24" s="17">
        <v>146588</v>
      </c>
      <c r="I24" s="17">
        <v>19800</v>
      </c>
      <c r="J24" s="17">
        <v>181600</v>
      </c>
      <c r="K24" s="17">
        <v>392500</v>
      </c>
      <c r="L24" s="17">
        <v>87100</v>
      </c>
      <c r="M24" s="17">
        <v>15800</v>
      </c>
      <c r="N24" s="17">
        <v>80300</v>
      </c>
      <c r="O24" s="17">
        <v>36900</v>
      </c>
      <c r="P24" s="17">
        <v>62824</v>
      </c>
      <c r="Q24" s="22">
        <v>34600</v>
      </c>
      <c r="R24" s="9">
        <v>1351012</v>
      </c>
      <c r="S24" s="9">
        <v>203400</v>
      </c>
      <c r="T24" s="9">
        <v>94051</v>
      </c>
      <c r="U24" s="10">
        <v>1648463</v>
      </c>
    </row>
    <row r="25" spans="1:21" ht="13.5">
      <c r="A25" s="3">
        <v>2025</v>
      </c>
      <c r="B25" s="21">
        <v>213200</v>
      </c>
      <c r="C25" s="17">
        <v>259640</v>
      </c>
      <c r="D25" s="17">
        <v>49400</v>
      </c>
      <c r="E25" s="17">
        <v>31800</v>
      </c>
      <c r="F25" s="17">
        <v>7405</v>
      </c>
      <c r="G25" s="17">
        <v>38816</v>
      </c>
      <c r="H25" s="17">
        <v>148222</v>
      </c>
      <c r="I25" s="17">
        <v>19700</v>
      </c>
      <c r="J25" s="17">
        <v>182400</v>
      </c>
      <c r="K25" s="17">
        <v>400700</v>
      </c>
      <c r="L25" s="17">
        <v>88300</v>
      </c>
      <c r="M25" s="17">
        <v>15900</v>
      </c>
      <c r="N25" s="17">
        <v>80700</v>
      </c>
      <c r="O25" s="17">
        <v>37100</v>
      </c>
      <c r="P25" s="17">
        <v>63167</v>
      </c>
      <c r="Q25" s="22">
        <v>34700</v>
      </c>
      <c r="R25" s="9">
        <v>1371529</v>
      </c>
      <c r="S25" s="9">
        <v>204000</v>
      </c>
      <c r="T25" s="9">
        <v>95621</v>
      </c>
      <c r="U25" s="10">
        <v>1671150</v>
      </c>
    </row>
    <row r="26" spans="1:21" ht="13.5">
      <c r="A26" s="3">
        <v>2026</v>
      </c>
      <c r="B26" s="21">
        <v>213200</v>
      </c>
      <c r="C26" s="17">
        <v>265420</v>
      </c>
      <c r="D26" s="17">
        <v>50700</v>
      </c>
      <c r="E26" s="17">
        <v>31800</v>
      </c>
      <c r="F26" s="17">
        <v>7405</v>
      </c>
      <c r="G26" s="17">
        <v>39747</v>
      </c>
      <c r="H26" s="17">
        <v>150240</v>
      </c>
      <c r="I26" s="17">
        <v>19600</v>
      </c>
      <c r="J26" s="17">
        <v>182300</v>
      </c>
      <c r="K26" s="17">
        <v>410900</v>
      </c>
      <c r="L26" s="17">
        <v>89800</v>
      </c>
      <c r="M26" s="17">
        <v>16000</v>
      </c>
      <c r="N26" s="17">
        <v>80500</v>
      </c>
      <c r="O26" s="17">
        <v>37500</v>
      </c>
      <c r="P26" s="17">
        <v>63328</v>
      </c>
      <c r="Q26" s="22">
        <v>34700</v>
      </c>
      <c r="R26" s="9">
        <v>1391188</v>
      </c>
      <c r="S26" s="9">
        <v>204100</v>
      </c>
      <c r="T26" s="9">
        <v>97852</v>
      </c>
      <c r="U26" s="10">
        <v>1693140</v>
      </c>
    </row>
    <row r="27" spans="1:21" ht="13.5">
      <c r="A27" s="3">
        <v>2027</v>
      </c>
      <c r="B27" s="21">
        <v>213200</v>
      </c>
      <c r="C27" s="17">
        <v>271460</v>
      </c>
      <c r="D27" s="17">
        <v>51300</v>
      </c>
      <c r="E27" s="17">
        <v>31900</v>
      </c>
      <c r="F27" s="17">
        <v>7405</v>
      </c>
      <c r="G27" s="17">
        <v>40496</v>
      </c>
      <c r="H27" s="17">
        <v>152035</v>
      </c>
      <c r="I27" s="17">
        <v>19600</v>
      </c>
      <c r="J27" s="17">
        <v>182600</v>
      </c>
      <c r="K27" s="17">
        <v>420600</v>
      </c>
      <c r="L27" s="17">
        <v>91200</v>
      </c>
      <c r="M27" s="17">
        <v>16200</v>
      </c>
      <c r="N27" s="17">
        <v>80400</v>
      </c>
      <c r="O27" s="17">
        <v>37700</v>
      </c>
      <c r="P27" s="17">
        <v>63448</v>
      </c>
      <c r="Q27" s="22">
        <v>34500</v>
      </c>
      <c r="R27" s="9">
        <v>1410743</v>
      </c>
      <c r="S27" s="9">
        <v>204100</v>
      </c>
      <c r="T27" s="9">
        <v>99201</v>
      </c>
      <c r="U27" s="10">
        <v>1714044</v>
      </c>
    </row>
    <row r="28" spans="1:21" ht="13.5">
      <c r="A28" s="3">
        <v>2028</v>
      </c>
      <c r="B28" s="21">
        <v>213200</v>
      </c>
      <c r="C28" s="17">
        <v>276340</v>
      </c>
      <c r="D28" s="17">
        <v>52800</v>
      </c>
      <c r="E28" s="17">
        <v>32100</v>
      </c>
      <c r="F28" s="17">
        <v>7405</v>
      </c>
      <c r="G28" s="17">
        <v>41136</v>
      </c>
      <c r="H28" s="17">
        <v>153854</v>
      </c>
      <c r="I28" s="17">
        <v>19800</v>
      </c>
      <c r="J28" s="17">
        <v>183000</v>
      </c>
      <c r="K28" s="17">
        <v>430600</v>
      </c>
      <c r="L28" s="17">
        <v>92400</v>
      </c>
      <c r="M28" s="17">
        <v>16500</v>
      </c>
      <c r="N28" s="17">
        <v>80100</v>
      </c>
      <c r="O28" s="17">
        <v>37500</v>
      </c>
      <c r="P28" s="17">
        <v>63445</v>
      </c>
      <c r="Q28" s="22">
        <v>34400</v>
      </c>
      <c r="R28" s="9">
        <v>1429339</v>
      </c>
      <c r="S28" s="9">
        <v>203900</v>
      </c>
      <c r="T28" s="9">
        <v>101341</v>
      </c>
      <c r="U28" s="10">
        <v>1734580</v>
      </c>
    </row>
    <row r="29" spans="1:21" ht="13.5">
      <c r="A29" s="3">
        <v>2029</v>
      </c>
      <c r="B29" s="21">
        <v>213200</v>
      </c>
      <c r="C29" s="17">
        <v>280200</v>
      </c>
      <c r="D29" s="17">
        <v>53400</v>
      </c>
      <c r="E29" s="17">
        <v>32000</v>
      </c>
      <c r="F29" s="17">
        <v>7405</v>
      </c>
      <c r="G29" s="17">
        <v>41638</v>
      </c>
      <c r="H29" s="17">
        <v>155503</v>
      </c>
      <c r="I29" s="17">
        <v>19800</v>
      </c>
      <c r="J29" s="17">
        <v>183000</v>
      </c>
      <c r="K29" s="17">
        <v>438700</v>
      </c>
      <c r="L29" s="17">
        <v>93200</v>
      </c>
      <c r="M29" s="17">
        <v>16700</v>
      </c>
      <c r="N29" s="17">
        <v>79500</v>
      </c>
      <c r="O29" s="17">
        <v>36800</v>
      </c>
      <c r="P29" s="17">
        <v>63453</v>
      </c>
      <c r="Q29" s="22">
        <v>34200</v>
      </c>
      <c r="R29" s="9">
        <v>1443956</v>
      </c>
      <c r="S29" s="9">
        <v>202300</v>
      </c>
      <c r="T29" s="9">
        <v>102443</v>
      </c>
      <c r="U29" s="10">
        <v>1748699</v>
      </c>
    </row>
    <row r="30" spans="1:21" ht="13.5">
      <c r="A30" s="4">
        <v>2030</v>
      </c>
      <c r="B30" s="18">
        <v>213200</v>
      </c>
      <c r="C30" s="19">
        <v>282900</v>
      </c>
      <c r="D30" s="19">
        <v>54000</v>
      </c>
      <c r="E30" s="19">
        <v>31000</v>
      </c>
      <c r="F30" s="19">
        <v>7405</v>
      </c>
      <c r="G30" s="19">
        <v>42040</v>
      </c>
      <c r="H30" s="19">
        <v>156636</v>
      </c>
      <c r="I30" s="19">
        <v>19800</v>
      </c>
      <c r="J30" s="19">
        <v>183500</v>
      </c>
      <c r="K30" s="19">
        <v>444400</v>
      </c>
      <c r="L30" s="19">
        <v>93700</v>
      </c>
      <c r="M30" s="19">
        <v>16900</v>
      </c>
      <c r="N30" s="19">
        <v>78700</v>
      </c>
      <c r="O30" s="19">
        <v>35900</v>
      </c>
      <c r="P30" s="19">
        <v>63308</v>
      </c>
      <c r="Q30" s="20">
        <v>33900</v>
      </c>
      <c r="R30" s="11">
        <v>1454544</v>
      </c>
      <c r="S30" s="11">
        <v>199300</v>
      </c>
      <c r="T30" s="11">
        <v>103445</v>
      </c>
      <c r="U30" s="12">
        <v>1757289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63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81687</v>
      </c>
      <c r="C17" s="5">
        <v>84290</v>
      </c>
      <c r="D17" s="5">
        <v>4631</v>
      </c>
      <c r="E17" s="5">
        <v>1778</v>
      </c>
      <c r="F17" s="5">
        <v>2917</v>
      </c>
      <c r="G17" s="5">
        <v>15935</v>
      </c>
      <c r="H17" s="5">
        <v>50257</v>
      </c>
      <c r="I17" s="5">
        <v>1356</v>
      </c>
      <c r="J17" s="5">
        <v>63258</v>
      </c>
      <c r="K17" s="5">
        <v>126828</v>
      </c>
      <c r="L17" s="5">
        <v>29722</v>
      </c>
      <c r="M17" s="5">
        <v>6595</v>
      </c>
      <c r="N17" s="5">
        <v>26117</v>
      </c>
      <c r="O17" s="5">
        <v>13812</v>
      </c>
      <c r="P17" s="5">
        <v>20544</v>
      </c>
      <c r="Q17" s="5">
        <v>12572</v>
      </c>
      <c r="R17" s="9">
        <v>463181</v>
      </c>
      <c r="S17" s="9">
        <v>55635</v>
      </c>
      <c r="T17" s="9">
        <v>23483</v>
      </c>
      <c r="U17" s="10">
        <v>542299</v>
      </c>
    </row>
    <row r="18" spans="1:21" ht="13.5">
      <c r="A18" s="3">
        <v>2018</v>
      </c>
      <c r="B18" s="5">
        <v>83000</v>
      </c>
      <c r="C18" s="5">
        <v>86860</v>
      </c>
      <c r="D18" s="5">
        <v>4700</v>
      </c>
      <c r="E18" s="5">
        <v>1800</v>
      </c>
      <c r="F18" s="5">
        <v>2888</v>
      </c>
      <c r="G18" s="5">
        <v>16170</v>
      </c>
      <c r="H18" s="5">
        <v>51653</v>
      </c>
      <c r="I18" s="5">
        <v>1500</v>
      </c>
      <c r="J18" s="5">
        <v>62114</v>
      </c>
      <c r="K18" s="5">
        <v>129300</v>
      </c>
      <c r="L18" s="5">
        <v>30647</v>
      </c>
      <c r="M18" s="5">
        <v>6700</v>
      </c>
      <c r="N18" s="5">
        <v>28900</v>
      </c>
      <c r="O18" s="5">
        <v>14200</v>
      </c>
      <c r="P18" s="5">
        <v>20953</v>
      </c>
      <c r="Q18" s="5">
        <v>12900</v>
      </c>
      <c r="R18" s="9">
        <v>471227</v>
      </c>
      <c r="S18" s="9">
        <v>59300</v>
      </c>
      <c r="T18" s="9">
        <v>23758</v>
      </c>
      <c r="U18" s="10">
        <v>554285</v>
      </c>
    </row>
    <row r="19" spans="1:21" ht="13.5">
      <c r="A19" s="3">
        <v>2019</v>
      </c>
      <c r="B19" s="5">
        <v>83300</v>
      </c>
      <c r="C19" s="5">
        <v>88120</v>
      </c>
      <c r="D19" s="5">
        <v>4700</v>
      </c>
      <c r="E19" s="5">
        <v>1900</v>
      </c>
      <c r="F19" s="5">
        <v>2885</v>
      </c>
      <c r="G19" s="5">
        <v>16133</v>
      </c>
      <c r="H19" s="5">
        <v>52111</v>
      </c>
      <c r="I19" s="5">
        <v>1500</v>
      </c>
      <c r="J19" s="5">
        <v>62500</v>
      </c>
      <c r="K19" s="5">
        <v>134300</v>
      </c>
      <c r="L19" s="5">
        <v>31000</v>
      </c>
      <c r="M19" s="5">
        <v>6600</v>
      </c>
      <c r="N19" s="5">
        <v>31500</v>
      </c>
      <c r="O19" s="5">
        <v>14600</v>
      </c>
      <c r="P19" s="5">
        <v>21519</v>
      </c>
      <c r="Q19" s="5">
        <v>13200</v>
      </c>
      <c r="R19" s="9">
        <v>479450</v>
      </c>
      <c r="S19" s="9">
        <v>62700</v>
      </c>
      <c r="T19" s="9">
        <v>23718</v>
      </c>
      <c r="U19" s="10">
        <v>565868</v>
      </c>
    </row>
    <row r="20" spans="1:21" ht="13.5">
      <c r="A20" s="3">
        <v>2020</v>
      </c>
      <c r="B20" s="5">
        <v>83500</v>
      </c>
      <c r="C20" s="5">
        <v>88120</v>
      </c>
      <c r="D20" s="5">
        <v>4700</v>
      </c>
      <c r="E20" s="5">
        <v>1900</v>
      </c>
      <c r="F20" s="5">
        <v>2898</v>
      </c>
      <c r="G20" s="5">
        <v>15849</v>
      </c>
      <c r="H20" s="5">
        <v>51590</v>
      </c>
      <c r="I20" s="5">
        <v>1500</v>
      </c>
      <c r="J20" s="5">
        <v>64100</v>
      </c>
      <c r="K20" s="5">
        <v>135100</v>
      </c>
      <c r="L20" s="5">
        <v>30900</v>
      </c>
      <c r="M20" s="5">
        <v>6600</v>
      </c>
      <c r="N20" s="5">
        <v>32100</v>
      </c>
      <c r="O20" s="5">
        <v>14600</v>
      </c>
      <c r="P20" s="5">
        <v>21749</v>
      </c>
      <c r="Q20" s="5">
        <v>13300</v>
      </c>
      <c r="R20" s="9">
        <v>481659</v>
      </c>
      <c r="S20" s="9">
        <v>63400</v>
      </c>
      <c r="T20" s="9">
        <v>23447</v>
      </c>
      <c r="U20" s="10">
        <v>568506</v>
      </c>
    </row>
    <row r="21" spans="1:21" ht="13.5">
      <c r="A21" s="3">
        <v>2021</v>
      </c>
      <c r="B21" s="5">
        <v>84300</v>
      </c>
      <c r="C21" s="5">
        <v>88780</v>
      </c>
      <c r="D21" s="5">
        <v>4700</v>
      </c>
      <c r="E21" s="5">
        <v>1900</v>
      </c>
      <c r="F21" s="5">
        <v>2898</v>
      </c>
      <c r="G21" s="5">
        <v>15631</v>
      </c>
      <c r="H21" s="5">
        <v>51835</v>
      </c>
      <c r="I21" s="5">
        <v>1500</v>
      </c>
      <c r="J21" s="5">
        <v>67400</v>
      </c>
      <c r="K21" s="5">
        <v>136500</v>
      </c>
      <c r="L21" s="5">
        <v>31300</v>
      </c>
      <c r="M21" s="5">
        <v>6700</v>
      </c>
      <c r="N21" s="5">
        <v>32200</v>
      </c>
      <c r="O21" s="5">
        <v>14600</v>
      </c>
      <c r="P21" s="5">
        <v>21951</v>
      </c>
      <c r="Q21" s="5">
        <v>13500</v>
      </c>
      <c r="R21" s="9">
        <v>488766</v>
      </c>
      <c r="S21" s="9">
        <v>63700</v>
      </c>
      <c r="T21" s="9">
        <v>23229</v>
      </c>
      <c r="U21" s="10">
        <v>575695</v>
      </c>
    </row>
    <row r="22" spans="1:21" ht="13.5">
      <c r="A22" s="3">
        <v>2022</v>
      </c>
      <c r="B22" s="5">
        <v>84400</v>
      </c>
      <c r="C22" s="5">
        <v>90100</v>
      </c>
      <c r="D22" s="5">
        <v>4700</v>
      </c>
      <c r="E22" s="5">
        <v>1900</v>
      </c>
      <c r="F22" s="5">
        <v>2898</v>
      </c>
      <c r="G22" s="5">
        <v>15956</v>
      </c>
      <c r="H22" s="5">
        <v>52439</v>
      </c>
      <c r="I22" s="5">
        <v>1500</v>
      </c>
      <c r="J22" s="5">
        <v>65800</v>
      </c>
      <c r="K22" s="5">
        <v>136600</v>
      </c>
      <c r="L22" s="5">
        <v>31500</v>
      </c>
      <c r="M22" s="5">
        <v>6700</v>
      </c>
      <c r="N22" s="5">
        <v>32300</v>
      </c>
      <c r="O22" s="5">
        <v>14600</v>
      </c>
      <c r="P22" s="5">
        <v>22096</v>
      </c>
      <c r="Q22" s="5">
        <v>13600</v>
      </c>
      <c r="R22" s="9">
        <v>489635</v>
      </c>
      <c r="S22" s="9">
        <v>63900</v>
      </c>
      <c r="T22" s="9">
        <v>23554</v>
      </c>
      <c r="U22" s="10">
        <v>577089</v>
      </c>
    </row>
    <row r="23" spans="1:21" ht="13.5">
      <c r="A23" s="3">
        <v>2023</v>
      </c>
      <c r="B23" s="5">
        <v>85300</v>
      </c>
      <c r="C23" s="5">
        <v>92300</v>
      </c>
      <c r="D23" s="5">
        <v>4700</v>
      </c>
      <c r="E23" s="5">
        <v>1900</v>
      </c>
      <c r="F23" s="5">
        <v>2898</v>
      </c>
      <c r="G23" s="5">
        <v>16484</v>
      </c>
      <c r="H23" s="5">
        <v>52636</v>
      </c>
      <c r="I23" s="5">
        <v>1500</v>
      </c>
      <c r="J23" s="5">
        <v>63900</v>
      </c>
      <c r="K23" s="5">
        <v>138700</v>
      </c>
      <c r="L23" s="5">
        <v>31800</v>
      </c>
      <c r="M23" s="5">
        <v>6600</v>
      </c>
      <c r="N23" s="5">
        <v>32200</v>
      </c>
      <c r="O23" s="5">
        <v>14700</v>
      </c>
      <c r="P23" s="5">
        <v>22203</v>
      </c>
      <c r="Q23" s="5">
        <v>13700</v>
      </c>
      <c r="R23" s="9">
        <v>493439</v>
      </c>
      <c r="S23" s="9">
        <v>64000</v>
      </c>
      <c r="T23" s="9">
        <v>24082</v>
      </c>
      <c r="U23" s="10">
        <v>581521</v>
      </c>
    </row>
    <row r="24" spans="1:21" ht="13.5">
      <c r="A24" s="3">
        <v>2024</v>
      </c>
      <c r="B24" s="5">
        <v>87200</v>
      </c>
      <c r="C24" s="5">
        <v>94500</v>
      </c>
      <c r="D24" s="5">
        <v>4700</v>
      </c>
      <c r="E24" s="5">
        <v>1900</v>
      </c>
      <c r="F24" s="5">
        <v>2898</v>
      </c>
      <c r="G24" s="5">
        <v>16938</v>
      </c>
      <c r="H24" s="5">
        <v>53228</v>
      </c>
      <c r="I24" s="5">
        <v>1500</v>
      </c>
      <c r="J24" s="5">
        <v>64500</v>
      </c>
      <c r="K24" s="5">
        <v>144000</v>
      </c>
      <c r="L24" s="5">
        <v>32500</v>
      </c>
      <c r="M24" s="5">
        <v>6500</v>
      </c>
      <c r="N24" s="5">
        <v>32400</v>
      </c>
      <c r="O24" s="5">
        <v>14800</v>
      </c>
      <c r="P24" s="5">
        <v>22290</v>
      </c>
      <c r="Q24" s="5">
        <v>13700</v>
      </c>
      <c r="R24" s="9">
        <v>504718</v>
      </c>
      <c r="S24" s="9">
        <v>64300</v>
      </c>
      <c r="T24" s="9">
        <v>24536</v>
      </c>
      <c r="U24" s="10">
        <v>593554</v>
      </c>
    </row>
    <row r="25" spans="1:21" ht="13.5">
      <c r="A25" s="3">
        <v>2025</v>
      </c>
      <c r="B25" s="49">
        <v>89500</v>
      </c>
      <c r="C25" s="5">
        <v>96840</v>
      </c>
      <c r="D25" s="5">
        <v>4700</v>
      </c>
      <c r="E25" s="5">
        <v>1900</v>
      </c>
      <c r="F25" s="5">
        <v>2898</v>
      </c>
      <c r="G25" s="5">
        <v>17324</v>
      </c>
      <c r="H25" s="5">
        <v>54377</v>
      </c>
      <c r="I25" s="5">
        <v>1500</v>
      </c>
      <c r="J25" s="5">
        <v>64200</v>
      </c>
      <c r="K25" s="5">
        <v>149000</v>
      </c>
      <c r="L25" s="5">
        <v>33100</v>
      </c>
      <c r="M25" s="5">
        <v>6700</v>
      </c>
      <c r="N25" s="5">
        <v>32600</v>
      </c>
      <c r="O25" s="5">
        <v>14900</v>
      </c>
      <c r="P25" s="5">
        <v>22361</v>
      </c>
      <c r="Q25" s="50">
        <v>13600</v>
      </c>
      <c r="R25" s="9">
        <v>516078</v>
      </c>
      <c r="S25" s="9">
        <v>64500</v>
      </c>
      <c r="T25" s="9">
        <v>24922</v>
      </c>
      <c r="U25" s="10">
        <v>605500</v>
      </c>
    </row>
    <row r="26" spans="1:21" ht="13.5">
      <c r="A26" s="3">
        <v>2026</v>
      </c>
      <c r="B26" s="49">
        <v>89500</v>
      </c>
      <c r="C26" s="5">
        <v>99430</v>
      </c>
      <c r="D26" s="5">
        <v>4700</v>
      </c>
      <c r="E26" s="5">
        <v>1900</v>
      </c>
      <c r="F26" s="5">
        <v>2898</v>
      </c>
      <c r="G26" s="5">
        <v>17581</v>
      </c>
      <c r="H26" s="5">
        <v>55362</v>
      </c>
      <c r="I26" s="5">
        <v>1500</v>
      </c>
      <c r="J26" s="5">
        <v>65000</v>
      </c>
      <c r="K26" s="5">
        <v>154100</v>
      </c>
      <c r="L26" s="5">
        <v>33800</v>
      </c>
      <c r="M26" s="5">
        <v>6800</v>
      </c>
      <c r="N26" s="5">
        <v>32400</v>
      </c>
      <c r="O26" s="5">
        <v>15100</v>
      </c>
      <c r="P26" s="5">
        <v>22312</v>
      </c>
      <c r="Q26" s="50">
        <v>13500</v>
      </c>
      <c r="R26" s="9">
        <v>526304</v>
      </c>
      <c r="S26" s="9">
        <v>64400</v>
      </c>
      <c r="T26" s="9">
        <v>25179</v>
      </c>
      <c r="U26" s="10">
        <v>615883</v>
      </c>
    </row>
    <row r="27" spans="1:21" ht="13.5">
      <c r="A27" s="3">
        <v>2027</v>
      </c>
      <c r="B27" s="49">
        <v>89500</v>
      </c>
      <c r="C27" s="5">
        <v>101410</v>
      </c>
      <c r="D27" s="5">
        <v>4700</v>
      </c>
      <c r="E27" s="5">
        <v>1900</v>
      </c>
      <c r="F27" s="5">
        <v>2898</v>
      </c>
      <c r="G27" s="5">
        <v>17788</v>
      </c>
      <c r="H27" s="5">
        <v>55861</v>
      </c>
      <c r="I27" s="5">
        <v>1500</v>
      </c>
      <c r="J27" s="5">
        <v>67200</v>
      </c>
      <c r="K27" s="5">
        <v>157200</v>
      </c>
      <c r="L27" s="5">
        <v>34300</v>
      </c>
      <c r="M27" s="5">
        <v>7000</v>
      </c>
      <c r="N27" s="5">
        <v>32000</v>
      </c>
      <c r="O27" s="5">
        <v>15100</v>
      </c>
      <c r="P27" s="5">
        <v>22277</v>
      </c>
      <c r="Q27" s="50">
        <v>13400</v>
      </c>
      <c r="R27" s="9">
        <v>534748</v>
      </c>
      <c r="S27" s="9">
        <v>63900</v>
      </c>
      <c r="T27" s="9">
        <v>25386</v>
      </c>
      <c r="U27" s="10">
        <v>624034</v>
      </c>
    </row>
    <row r="28" spans="1:21" ht="13.5">
      <c r="A28" s="3">
        <v>2028</v>
      </c>
      <c r="B28" s="49">
        <v>89500</v>
      </c>
      <c r="C28" s="5">
        <v>101970</v>
      </c>
      <c r="D28" s="5">
        <v>4700</v>
      </c>
      <c r="E28" s="5">
        <v>1900</v>
      </c>
      <c r="F28" s="5">
        <v>2898</v>
      </c>
      <c r="G28" s="5">
        <v>17994</v>
      </c>
      <c r="H28" s="5">
        <v>56205</v>
      </c>
      <c r="I28" s="5">
        <v>1500</v>
      </c>
      <c r="J28" s="5">
        <v>66300</v>
      </c>
      <c r="K28" s="5">
        <v>157700</v>
      </c>
      <c r="L28" s="5">
        <v>34300</v>
      </c>
      <c r="M28" s="5">
        <v>7100</v>
      </c>
      <c r="N28" s="5">
        <v>31800</v>
      </c>
      <c r="O28" s="5">
        <v>14700</v>
      </c>
      <c r="P28" s="5">
        <v>22240</v>
      </c>
      <c r="Q28" s="50">
        <v>13400</v>
      </c>
      <c r="R28" s="9">
        <v>535315</v>
      </c>
      <c r="S28" s="9">
        <v>63300</v>
      </c>
      <c r="T28" s="9">
        <v>25592</v>
      </c>
      <c r="U28" s="10">
        <v>624207</v>
      </c>
    </row>
    <row r="29" spans="1:21" ht="13.5">
      <c r="A29" s="3">
        <v>2029</v>
      </c>
      <c r="B29" s="49">
        <v>89500</v>
      </c>
      <c r="C29" s="5">
        <v>101990</v>
      </c>
      <c r="D29" s="5">
        <v>4700</v>
      </c>
      <c r="E29" s="5">
        <v>1800</v>
      </c>
      <c r="F29" s="5">
        <v>2898</v>
      </c>
      <c r="G29" s="5">
        <v>18175</v>
      </c>
      <c r="H29" s="5">
        <v>56409</v>
      </c>
      <c r="I29" s="5">
        <v>1500</v>
      </c>
      <c r="J29" s="5">
        <v>64600</v>
      </c>
      <c r="K29" s="5">
        <v>158600</v>
      </c>
      <c r="L29" s="5">
        <v>34100</v>
      </c>
      <c r="M29" s="5">
        <v>7100</v>
      </c>
      <c r="N29" s="5">
        <v>31500</v>
      </c>
      <c r="O29" s="5">
        <v>13900</v>
      </c>
      <c r="P29" s="5">
        <v>22220</v>
      </c>
      <c r="Q29" s="50">
        <v>13300</v>
      </c>
      <c r="R29" s="9">
        <v>534519</v>
      </c>
      <c r="S29" s="9">
        <v>62000</v>
      </c>
      <c r="T29" s="9">
        <v>25773</v>
      </c>
      <c r="U29" s="10">
        <v>622292</v>
      </c>
    </row>
    <row r="30" spans="1:21" ht="13.5">
      <c r="A30" s="4">
        <v>2030</v>
      </c>
      <c r="B30" s="6">
        <v>89500</v>
      </c>
      <c r="C30" s="7">
        <v>101930</v>
      </c>
      <c r="D30" s="7">
        <v>4700</v>
      </c>
      <c r="E30" s="7">
        <v>1100</v>
      </c>
      <c r="F30" s="7">
        <v>2898</v>
      </c>
      <c r="G30" s="7">
        <v>18302</v>
      </c>
      <c r="H30" s="7">
        <v>56442</v>
      </c>
      <c r="I30" s="7">
        <v>1500</v>
      </c>
      <c r="J30" s="7">
        <v>65000</v>
      </c>
      <c r="K30" s="7">
        <v>159200</v>
      </c>
      <c r="L30" s="7">
        <v>34100</v>
      </c>
      <c r="M30" s="7">
        <v>7100</v>
      </c>
      <c r="N30" s="7">
        <v>31100</v>
      </c>
      <c r="O30" s="7">
        <v>13400</v>
      </c>
      <c r="P30" s="7">
        <v>22156</v>
      </c>
      <c r="Q30" s="8">
        <v>13100</v>
      </c>
      <c r="R30" s="11">
        <v>535428</v>
      </c>
      <c r="S30" s="11">
        <v>60200</v>
      </c>
      <c r="T30" s="11">
        <v>25900</v>
      </c>
      <c r="U30" s="12">
        <v>621528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64</v>
      </c>
      <c r="B5" s="14" t="s">
        <v>65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114680</v>
      </c>
      <c r="C17" s="5">
        <v>116548</v>
      </c>
      <c r="D17" s="5">
        <v>37442</v>
      </c>
      <c r="E17" s="5">
        <v>26455</v>
      </c>
      <c r="F17" s="5">
        <v>4365</v>
      </c>
      <c r="G17" s="5">
        <v>20540</v>
      </c>
      <c r="H17" s="5">
        <v>72734</v>
      </c>
      <c r="I17" s="5">
        <v>16466</v>
      </c>
      <c r="J17" s="5">
        <v>89444</v>
      </c>
      <c r="K17" s="5">
        <v>191806</v>
      </c>
      <c r="L17" s="5">
        <v>42036</v>
      </c>
      <c r="M17" s="5">
        <v>9130</v>
      </c>
      <c r="N17" s="5">
        <v>37624</v>
      </c>
      <c r="O17" s="5">
        <v>20647</v>
      </c>
      <c r="P17" s="5">
        <v>27746</v>
      </c>
      <c r="Q17" s="5">
        <v>19536</v>
      </c>
      <c r="R17" s="9">
        <v>664124</v>
      </c>
      <c r="S17" s="9">
        <v>120728</v>
      </c>
      <c r="T17" s="9">
        <v>62347</v>
      </c>
      <c r="U17" s="10">
        <v>847199</v>
      </c>
    </row>
    <row r="18" spans="1:21" ht="13.5">
      <c r="A18" s="3">
        <v>2018</v>
      </c>
      <c r="B18" s="5">
        <v>113400</v>
      </c>
      <c r="C18" s="5">
        <v>114840</v>
      </c>
      <c r="D18" s="5">
        <v>38200</v>
      </c>
      <c r="E18" s="5">
        <v>26600</v>
      </c>
      <c r="F18" s="5">
        <v>4340</v>
      </c>
      <c r="G18" s="5">
        <v>20889</v>
      </c>
      <c r="H18" s="5">
        <v>73086</v>
      </c>
      <c r="I18" s="5">
        <v>16300</v>
      </c>
      <c r="J18" s="5">
        <v>89215</v>
      </c>
      <c r="K18" s="5">
        <v>184800</v>
      </c>
      <c r="L18" s="5">
        <v>41412</v>
      </c>
      <c r="M18" s="5">
        <v>9100</v>
      </c>
      <c r="N18" s="5">
        <v>38100</v>
      </c>
      <c r="O18" s="5">
        <v>20800</v>
      </c>
      <c r="P18" s="5">
        <v>28267</v>
      </c>
      <c r="Q18" s="5">
        <v>19500</v>
      </c>
      <c r="R18" s="9">
        <v>654120</v>
      </c>
      <c r="S18" s="9">
        <v>121300</v>
      </c>
      <c r="T18" s="9">
        <v>63429</v>
      </c>
      <c r="U18" s="10">
        <v>838849</v>
      </c>
    </row>
    <row r="19" spans="1:21" ht="13.5">
      <c r="A19" s="3">
        <v>2019</v>
      </c>
      <c r="B19" s="5">
        <v>113700</v>
      </c>
      <c r="C19" s="5">
        <v>115790</v>
      </c>
      <c r="D19" s="5">
        <v>39400</v>
      </c>
      <c r="E19" s="5">
        <v>27000</v>
      </c>
      <c r="F19" s="5">
        <v>4368</v>
      </c>
      <c r="G19" s="5">
        <v>21121</v>
      </c>
      <c r="H19" s="5">
        <v>73636</v>
      </c>
      <c r="I19" s="5">
        <v>16300</v>
      </c>
      <c r="J19" s="5">
        <v>89500</v>
      </c>
      <c r="K19" s="5">
        <v>184600</v>
      </c>
      <c r="L19" s="5">
        <v>41100</v>
      </c>
      <c r="M19" s="5">
        <v>9200</v>
      </c>
      <c r="N19" s="5">
        <v>38900</v>
      </c>
      <c r="O19" s="5">
        <v>21000</v>
      </c>
      <c r="P19" s="5">
        <v>28442</v>
      </c>
      <c r="Q19" s="5">
        <v>19500</v>
      </c>
      <c r="R19" s="9">
        <v>655968</v>
      </c>
      <c r="S19" s="9">
        <v>122700</v>
      </c>
      <c r="T19" s="9">
        <v>64889</v>
      </c>
      <c r="U19" s="10">
        <v>843557</v>
      </c>
    </row>
    <row r="20" spans="1:21" ht="13.5">
      <c r="A20" s="3">
        <v>2020</v>
      </c>
      <c r="B20" s="5">
        <v>114900</v>
      </c>
      <c r="C20" s="5">
        <v>118860</v>
      </c>
      <c r="D20" s="5">
        <v>40600</v>
      </c>
      <c r="E20" s="5">
        <v>27900</v>
      </c>
      <c r="F20" s="5">
        <v>4372</v>
      </c>
      <c r="G20" s="5">
        <v>21246</v>
      </c>
      <c r="H20" s="5">
        <v>73943</v>
      </c>
      <c r="I20" s="5">
        <v>16700</v>
      </c>
      <c r="J20" s="5">
        <v>87800</v>
      </c>
      <c r="K20" s="5">
        <v>183800</v>
      </c>
      <c r="L20" s="5">
        <v>41600</v>
      </c>
      <c r="M20" s="5">
        <v>9200</v>
      </c>
      <c r="N20" s="5">
        <v>41400</v>
      </c>
      <c r="O20" s="5">
        <v>21400</v>
      </c>
      <c r="P20" s="5">
        <v>29220</v>
      </c>
      <c r="Q20" s="5">
        <v>19800</v>
      </c>
      <c r="R20" s="9">
        <v>659323</v>
      </c>
      <c r="S20" s="9">
        <v>127200</v>
      </c>
      <c r="T20" s="9">
        <v>66218</v>
      </c>
      <c r="U20" s="10">
        <v>852741</v>
      </c>
    </row>
    <row r="21" spans="1:21" ht="13.5">
      <c r="A21" s="3">
        <v>2021</v>
      </c>
      <c r="B21" s="5">
        <v>115600</v>
      </c>
      <c r="C21" s="5">
        <v>121490</v>
      </c>
      <c r="D21" s="5">
        <v>42000</v>
      </c>
      <c r="E21" s="5">
        <v>28500</v>
      </c>
      <c r="F21" s="5">
        <v>4365</v>
      </c>
      <c r="G21" s="5">
        <v>21411</v>
      </c>
      <c r="H21" s="5">
        <v>74733</v>
      </c>
      <c r="I21" s="5">
        <v>17400</v>
      </c>
      <c r="J21" s="5">
        <v>86400</v>
      </c>
      <c r="K21" s="5">
        <v>186500</v>
      </c>
      <c r="L21" s="5">
        <v>42100</v>
      </c>
      <c r="M21" s="5">
        <v>9200</v>
      </c>
      <c r="N21" s="5">
        <v>44800</v>
      </c>
      <c r="O21" s="5">
        <v>21900</v>
      </c>
      <c r="P21" s="5">
        <v>29622</v>
      </c>
      <c r="Q21" s="5">
        <v>20200</v>
      </c>
      <c r="R21" s="9">
        <v>665645</v>
      </c>
      <c r="S21" s="9">
        <v>132800</v>
      </c>
      <c r="T21" s="9">
        <v>67776</v>
      </c>
      <c r="U21" s="10">
        <v>866221</v>
      </c>
    </row>
    <row r="22" spans="1:21" ht="13.5">
      <c r="A22" s="3">
        <v>2022</v>
      </c>
      <c r="B22" s="5">
        <v>116500</v>
      </c>
      <c r="C22" s="5">
        <v>120490</v>
      </c>
      <c r="D22" s="5">
        <v>42600</v>
      </c>
      <c r="E22" s="5">
        <v>29300</v>
      </c>
      <c r="F22" s="5">
        <v>4362</v>
      </c>
      <c r="G22" s="5">
        <v>21153</v>
      </c>
      <c r="H22" s="5">
        <v>74816</v>
      </c>
      <c r="I22" s="5">
        <v>17900</v>
      </c>
      <c r="J22" s="5">
        <v>87700</v>
      </c>
      <c r="K22" s="5">
        <v>188600</v>
      </c>
      <c r="L22" s="5">
        <v>42500</v>
      </c>
      <c r="M22" s="5">
        <v>9200</v>
      </c>
      <c r="N22" s="5">
        <v>47100</v>
      </c>
      <c r="O22" s="5">
        <v>22200</v>
      </c>
      <c r="P22" s="5">
        <v>30334</v>
      </c>
      <c r="Q22" s="5">
        <v>20500</v>
      </c>
      <c r="R22" s="9">
        <v>670140</v>
      </c>
      <c r="S22" s="9">
        <v>137000</v>
      </c>
      <c r="T22" s="9">
        <v>68115</v>
      </c>
      <c r="U22" s="10">
        <v>875255</v>
      </c>
    </row>
    <row r="23" spans="1:21" ht="13.5">
      <c r="A23" s="3">
        <v>2023</v>
      </c>
      <c r="B23" s="5">
        <v>116800</v>
      </c>
      <c r="C23" s="5">
        <v>120640</v>
      </c>
      <c r="D23" s="5">
        <v>43200</v>
      </c>
      <c r="E23" s="5">
        <v>29600</v>
      </c>
      <c r="F23" s="5">
        <v>4375</v>
      </c>
      <c r="G23" s="5">
        <v>20930</v>
      </c>
      <c r="H23" s="5">
        <v>74866</v>
      </c>
      <c r="I23" s="5">
        <v>18300</v>
      </c>
      <c r="J23" s="5">
        <v>90300</v>
      </c>
      <c r="K23" s="5">
        <v>189200</v>
      </c>
      <c r="L23" s="5">
        <v>42700</v>
      </c>
      <c r="M23" s="5">
        <v>9200</v>
      </c>
      <c r="N23" s="5">
        <v>48000</v>
      </c>
      <c r="O23" s="5">
        <v>22200</v>
      </c>
      <c r="P23" s="5">
        <v>30542</v>
      </c>
      <c r="Q23" s="5">
        <v>20800</v>
      </c>
      <c r="R23" s="9">
        <v>674248</v>
      </c>
      <c r="S23" s="9">
        <v>138900</v>
      </c>
      <c r="T23" s="9">
        <v>68505</v>
      </c>
      <c r="U23" s="10">
        <v>881653</v>
      </c>
    </row>
    <row r="24" spans="1:21" ht="13.5">
      <c r="A24" s="3">
        <v>2024</v>
      </c>
      <c r="B24" s="5">
        <v>117500</v>
      </c>
      <c r="C24" s="5">
        <v>122330</v>
      </c>
      <c r="D24" s="5">
        <v>44000</v>
      </c>
      <c r="E24" s="5">
        <v>29900</v>
      </c>
      <c r="F24" s="5">
        <v>4375</v>
      </c>
      <c r="G24" s="5">
        <v>21008</v>
      </c>
      <c r="H24" s="5">
        <v>75176</v>
      </c>
      <c r="I24" s="5">
        <v>18300</v>
      </c>
      <c r="J24" s="5">
        <v>90400</v>
      </c>
      <c r="K24" s="5">
        <v>190000</v>
      </c>
      <c r="L24" s="5">
        <v>43000</v>
      </c>
      <c r="M24" s="5">
        <v>9300</v>
      </c>
      <c r="N24" s="5">
        <v>47900</v>
      </c>
      <c r="O24" s="5">
        <v>22100</v>
      </c>
      <c r="P24" s="5">
        <v>30855</v>
      </c>
      <c r="Q24" s="5">
        <v>20900</v>
      </c>
      <c r="R24" s="9">
        <v>678561</v>
      </c>
      <c r="S24" s="9">
        <v>139100</v>
      </c>
      <c r="T24" s="9">
        <v>69383</v>
      </c>
      <c r="U24" s="10">
        <v>887044</v>
      </c>
    </row>
    <row r="25" spans="1:21" ht="13.5">
      <c r="A25" s="3">
        <v>2025</v>
      </c>
      <c r="B25" s="49">
        <v>118400</v>
      </c>
      <c r="C25" s="5">
        <v>124490</v>
      </c>
      <c r="D25" s="5">
        <v>44700</v>
      </c>
      <c r="E25" s="5">
        <v>29900</v>
      </c>
      <c r="F25" s="5">
        <v>4375</v>
      </c>
      <c r="G25" s="5">
        <v>21492</v>
      </c>
      <c r="H25" s="5">
        <v>75884</v>
      </c>
      <c r="I25" s="5">
        <v>18200</v>
      </c>
      <c r="J25" s="5">
        <v>90000</v>
      </c>
      <c r="K25" s="5">
        <v>192500</v>
      </c>
      <c r="L25" s="5">
        <v>43500</v>
      </c>
      <c r="M25" s="5">
        <v>9200</v>
      </c>
      <c r="N25" s="5">
        <v>48100</v>
      </c>
      <c r="O25" s="5">
        <v>22200</v>
      </c>
      <c r="P25" s="5">
        <v>30952</v>
      </c>
      <c r="Q25" s="50">
        <v>21100</v>
      </c>
      <c r="R25" s="9">
        <v>684926</v>
      </c>
      <c r="S25" s="9">
        <v>139500</v>
      </c>
      <c r="T25" s="9">
        <v>70567</v>
      </c>
      <c r="U25" s="10">
        <v>894993</v>
      </c>
    </row>
    <row r="26" spans="1:21" ht="13.5">
      <c r="A26" s="3">
        <v>2026</v>
      </c>
      <c r="B26" s="49">
        <v>118400</v>
      </c>
      <c r="C26" s="5">
        <v>127550</v>
      </c>
      <c r="D26" s="5">
        <v>46000</v>
      </c>
      <c r="E26" s="5">
        <v>29900</v>
      </c>
      <c r="F26" s="5">
        <v>4375</v>
      </c>
      <c r="G26" s="5">
        <v>22166</v>
      </c>
      <c r="H26" s="5">
        <v>76531</v>
      </c>
      <c r="I26" s="5">
        <v>18100</v>
      </c>
      <c r="J26" s="5">
        <v>87800</v>
      </c>
      <c r="K26" s="5">
        <v>197100</v>
      </c>
      <c r="L26" s="5">
        <v>44100</v>
      </c>
      <c r="M26" s="5">
        <v>9200</v>
      </c>
      <c r="N26" s="5">
        <v>48100</v>
      </c>
      <c r="O26" s="5">
        <v>22400</v>
      </c>
      <c r="P26" s="5">
        <v>31163</v>
      </c>
      <c r="Q26" s="50">
        <v>21200</v>
      </c>
      <c r="R26" s="9">
        <v>691844</v>
      </c>
      <c r="S26" s="9">
        <v>139700</v>
      </c>
      <c r="T26" s="9">
        <v>72541</v>
      </c>
      <c r="U26" s="10">
        <v>904085</v>
      </c>
    </row>
    <row r="27" spans="1:21" ht="13.5">
      <c r="A27" s="3">
        <v>2027</v>
      </c>
      <c r="B27" s="49">
        <v>118400</v>
      </c>
      <c r="C27" s="5">
        <v>130600</v>
      </c>
      <c r="D27" s="5">
        <v>46600</v>
      </c>
      <c r="E27" s="5">
        <v>30000</v>
      </c>
      <c r="F27" s="5">
        <v>4375</v>
      </c>
      <c r="G27" s="5">
        <v>22708</v>
      </c>
      <c r="H27" s="5">
        <v>77778</v>
      </c>
      <c r="I27" s="5">
        <v>18100</v>
      </c>
      <c r="J27" s="5">
        <v>88500</v>
      </c>
      <c r="K27" s="5">
        <v>204100</v>
      </c>
      <c r="L27" s="5">
        <v>45000</v>
      </c>
      <c r="M27" s="5">
        <v>9200</v>
      </c>
      <c r="N27" s="5">
        <v>48400</v>
      </c>
      <c r="O27" s="5">
        <v>22600</v>
      </c>
      <c r="P27" s="5">
        <v>31191</v>
      </c>
      <c r="Q27" s="50">
        <v>21100</v>
      </c>
      <c r="R27" s="9">
        <v>704769</v>
      </c>
      <c r="S27" s="9">
        <v>140200</v>
      </c>
      <c r="T27" s="9">
        <v>73683</v>
      </c>
      <c r="U27" s="10">
        <v>918652</v>
      </c>
    </row>
    <row r="28" spans="1:21" ht="13.5">
      <c r="A28" s="3">
        <v>2028</v>
      </c>
      <c r="B28" s="49">
        <v>118400</v>
      </c>
      <c r="C28" s="5">
        <v>134040</v>
      </c>
      <c r="D28" s="5">
        <v>48100</v>
      </c>
      <c r="E28" s="5">
        <v>30200</v>
      </c>
      <c r="F28" s="5">
        <v>4375</v>
      </c>
      <c r="G28" s="5">
        <v>23142</v>
      </c>
      <c r="H28" s="5">
        <v>79164</v>
      </c>
      <c r="I28" s="5">
        <v>18300</v>
      </c>
      <c r="J28" s="5">
        <v>88800</v>
      </c>
      <c r="K28" s="5">
        <v>211400</v>
      </c>
      <c r="L28" s="5">
        <v>46000</v>
      </c>
      <c r="M28" s="5">
        <v>9400</v>
      </c>
      <c r="N28" s="5">
        <v>48300</v>
      </c>
      <c r="O28" s="5">
        <v>22800</v>
      </c>
      <c r="P28" s="5">
        <v>31259</v>
      </c>
      <c r="Q28" s="50">
        <v>21000</v>
      </c>
      <c r="R28" s="9">
        <v>718463</v>
      </c>
      <c r="S28" s="9">
        <v>140600</v>
      </c>
      <c r="T28" s="9">
        <v>75617</v>
      </c>
      <c r="U28" s="10">
        <v>934680</v>
      </c>
    </row>
    <row r="29" spans="1:21" ht="13.5">
      <c r="A29" s="3">
        <v>2029</v>
      </c>
      <c r="B29" s="49">
        <v>118400</v>
      </c>
      <c r="C29" s="5">
        <v>136870</v>
      </c>
      <c r="D29" s="5">
        <v>48700</v>
      </c>
      <c r="E29" s="5">
        <v>30200</v>
      </c>
      <c r="F29" s="5">
        <v>4375</v>
      </c>
      <c r="G29" s="5">
        <v>23463</v>
      </c>
      <c r="H29" s="5">
        <v>80287</v>
      </c>
      <c r="I29" s="5">
        <v>18300</v>
      </c>
      <c r="J29" s="5">
        <v>91000</v>
      </c>
      <c r="K29" s="5">
        <v>216200</v>
      </c>
      <c r="L29" s="5">
        <v>46600</v>
      </c>
      <c r="M29" s="5">
        <v>9600</v>
      </c>
      <c r="N29" s="5">
        <v>48000</v>
      </c>
      <c r="O29" s="5">
        <v>22900</v>
      </c>
      <c r="P29" s="5">
        <v>31177</v>
      </c>
      <c r="Q29" s="50">
        <v>20900</v>
      </c>
      <c r="R29" s="9">
        <v>730134</v>
      </c>
      <c r="S29" s="9">
        <v>140300</v>
      </c>
      <c r="T29" s="9">
        <v>76538</v>
      </c>
      <c r="U29" s="10">
        <v>946972</v>
      </c>
    </row>
    <row r="30" spans="1:21" ht="13.5">
      <c r="A30" s="4">
        <v>2030</v>
      </c>
      <c r="B30" s="6">
        <v>118400</v>
      </c>
      <c r="C30" s="7">
        <v>138630</v>
      </c>
      <c r="D30" s="7">
        <v>49300</v>
      </c>
      <c r="E30" s="7">
        <v>29900</v>
      </c>
      <c r="F30" s="7">
        <v>4375</v>
      </c>
      <c r="G30" s="7">
        <v>23738</v>
      </c>
      <c r="H30" s="7">
        <v>80904</v>
      </c>
      <c r="I30" s="7">
        <v>18300</v>
      </c>
      <c r="J30" s="7">
        <v>90800</v>
      </c>
      <c r="K30" s="7">
        <v>219400</v>
      </c>
      <c r="L30" s="7">
        <v>47000</v>
      </c>
      <c r="M30" s="7">
        <v>9800</v>
      </c>
      <c r="N30" s="7">
        <v>47600</v>
      </c>
      <c r="O30" s="7">
        <v>22500</v>
      </c>
      <c r="P30" s="7">
        <v>31146</v>
      </c>
      <c r="Q30" s="8">
        <v>20800</v>
      </c>
      <c r="R30" s="11">
        <v>736080</v>
      </c>
      <c r="S30" s="11">
        <v>139100</v>
      </c>
      <c r="T30" s="11">
        <v>77413</v>
      </c>
      <c r="U30" s="12">
        <v>952593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67</v>
      </c>
      <c r="B5" s="14" t="s">
        <v>66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2264</v>
      </c>
      <c r="C17" s="5">
        <v>0</v>
      </c>
      <c r="D17" s="5">
        <v>0</v>
      </c>
      <c r="E17" s="5">
        <v>0</v>
      </c>
      <c r="F17" s="5">
        <v>144</v>
      </c>
      <c r="G17" s="5">
        <v>0</v>
      </c>
      <c r="H17" s="5">
        <v>6694</v>
      </c>
      <c r="I17" s="5">
        <v>0</v>
      </c>
      <c r="J17" s="5">
        <v>28821</v>
      </c>
      <c r="K17" s="5">
        <v>1054</v>
      </c>
      <c r="L17" s="5">
        <v>12814</v>
      </c>
      <c r="M17" s="5">
        <v>0</v>
      </c>
      <c r="N17" s="5">
        <v>0</v>
      </c>
      <c r="O17" s="5">
        <v>0</v>
      </c>
      <c r="P17" s="5">
        <v>1217</v>
      </c>
      <c r="Q17" s="5">
        <v>0</v>
      </c>
      <c r="R17" s="9">
        <v>52864</v>
      </c>
      <c r="S17" s="9">
        <v>0</v>
      </c>
      <c r="T17" s="9">
        <v>144</v>
      </c>
      <c r="U17" s="10">
        <v>53008</v>
      </c>
    </row>
    <row r="18" spans="1:21" ht="13.5">
      <c r="A18" s="3">
        <v>2018</v>
      </c>
      <c r="B18" s="5">
        <v>5300</v>
      </c>
      <c r="C18" s="5">
        <v>0</v>
      </c>
      <c r="D18" s="5">
        <v>0</v>
      </c>
      <c r="E18" s="5">
        <v>0</v>
      </c>
      <c r="F18" s="5">
        <v>179</v>
      </c>
      <c r="G18" s="5">
        <v>0</v>
      </c>
      <c r="H18" s="5">
        <v>12764</v>
      </c>
      <c r="I18" s="5">
        <v>0</v>
      </c>
      <c r="J18" s="5">
        <v>27619</v>
      </c>
      <c r="K18" s="5">
        <v>1200</v>
      </c>
      <c r="L18" s="5">
        <v>12086</v>
      </c>
      <c r="M18" s="5">
        <v>0</v>
      </c>
      <c r="N18" s="5">
        <v>0</v>
      </c>
      <c r="O18" s="5">
        <v>0</v>
      </c>
      <c r="P18" s="5">
        <v>1224</v>
      </c>
      <c r="Q18" s="5">
        <v>0</v>
      </c>
      <c r="R18" s="9">
        <v>60193</v>
      </c>
      <c r="S18" s="9">
        <v>0</v>
      </c>
      <c r="T18" s="9">
        <v>179</v>
      </c>
      <c r="U18" s="10">
        <v>60372</v>
      </c>
    </row>
    <row r="19" spans="1:21" ht="13.5">
      <c r="A19" s="3">
        <v>2019</v>
      </c>
      <c r="B19" s="5">
        <v>5500</v>
      </c>
      <c r="C19" s="5">
        <v>0</v>
      </c>
      <c r="D19" s="5">
        <v>0</v>
      </c>
      <c r="E19" s="5">
        <v>0</v>
      </c>
      <c r="F19" s="5">
        <v>147</v>
      </c>
      <c r="G19" s="5">
        <v>0</v>
      </c>
      <c r="H19" s="5">
        <v>17965</v>
      </c>
      <c r="I19" s="5">
        <v>0</v>
      </c>
      <c r="J19" s="5">
        <v>28500</v>
      </c>
      <c r="K19" s="5">
        <v>1100</v>
      </c>
      <c r="L19" s="5">
        <v>11700</v>
      </c>
      <c r="M19" s="5">
        <v>0</v>
      </c>
      <c r="N19" s="5">
        <v>0</v>
      </c>
      <c r="O19" s="5">
        <v>0</v>
      </c>
      <c r="P19" s="5">
        <v>1259</v>
      </c>
      <c r="Q19" s="5">
        <v>0</v>
      </c>
      <c r="R19" s="9">
        <v>66024</v>
      </c>
      <c r="S19" s="9">
        <v>0</v>
      </c>
      <c r="T19" s="9">
        <v>147</v>
      </c>
      <c r="U19" s="10">
        <v>66171</v>
      </c>
    </row>
    <row r="20" spans="1:21" ht="13.5">
      <c r="A20" s="3">
        <v>2020</v>
      </c>
      <c r="B20" s="5">
        <v>5500</v>
      </c>
      <c r="C20" s="5">
        <v>0</v>
      </c>
      <c r="D20" s="5">
        <v>0</v>
      </c>
      <c r="E20" s="5">
        <v>0</v>
      </c>
      <c r="F20" s="5">
        <v>130</v>
      </c>
      <c r="G20" s="5">
        <v>0</v>
      </c>
      <c r="H20" s="5">
        <v>18173</v>
      </c>
      <c r="I20" s="5">
        <v>0</v>
      </c>
      <c r="J20" s="5">
        <v>28300</v>
      </c>
      <c r="K20" s="5">
        <v>1100</v>
      </c>
      <c r="L20" s="5">
        <v>11400</v>
      </c>
      <c r="M20" s="5">
        <v>0</v>
      </c>
      <c r="N20" s="5">
        <v>0</v>
      </c>
      <c r="O20" s="5">
        <v>0</v>
      </c>
      <c r="P20" s="5">
        <v>1284</v>
      </c>
      <c r="Q20" s="5">
        <v>0</v>
      </c>
      <c r="R20" s="9">
        <v>65757</v>
      </c>
      <c r="S20" s="9">
        <v>0</v>
      </c>
      <c r="T20" s="9">
        <v>130</v>
      </c>
      <c r="U20" s="10">
        <v>65887</v>
      </c>
    </row>
    <row r="21" spans="1:21" ht="13.5">
      <c r="A21" s="3">
        <v>2021</v>
      </c>
      <c r="B21" s="5">
        <v>5200</v>
      </c>
      <c r="C21" s="5">
        <v>0</v>
      </c>
      <c r="D21" s="5">
        <v>0</v>
      </c>
      <c r="E21" s="5">
        <v>0</v>
      </c>
      <c r="F21" s="5">
        <v>132</v>
      </c>
      <c r="G21" s="5">
        <v>0</v>
      </c>
      <c r="H21" s="5">
        <v>17589</v>
      </c>
      <c r="I21" s="5">
        <v>0</v>
      </c>
      <c r="J21" s="5">
        <v>27800</v>
      </c>
      <c r="K21" s="5">
        <v>1000</v>
      </c>
      <c r="L21" s="5">
        <v>11200</v>
      </c>
      <c r="M21" s="5">
        <v>0</v>
      </c>
      <c r="N21" s="5">
        <v>0</v>
      </c>
      <c r="O21" s="5">
        <v>0</v>
      </c>
      <c r="P21" s="5">
        <v>1407</v>
      </c>
      <c r="Q21" s="5">
        <v>0</v>
      </c>
      <c r="R21" s="9">
        <v>64196</v>
      </c>
      <c r="S21" s="9">
        <v>0</v>
      </c>
      <c r="T21" s="9">
        <v>132</v>
      </c>
      <c r="U21" s="10">
        <v>64328</v>
      </c>
    </row>
    <row r="22" spans="1:21" ht="13.5">
      <c r="A22" s="3">
        <v>2022</v>
      </c>
      <c r="B22" s="5">
        <v>5200</v>
      </c>
      <c r="C22" s="5">
        <v>39310</v>
      </c>
      <c r="D22" s="5">
        <v>0</v>
      </c>
      <c r="E22" s="5">
        <v>0</v>
      </c>
      <c r="F22" s="5">
        <v>130</v>
      </c>
      <c r="G22" s="5">
        <v>0</v>
      </c>
      <c r="H22" s="5">
        <v>17869</v>
      </c>
      <c r="I22" s="5">
        <v>0</v>
      </c>
      <c r="J22" s="5">
        <v>26800</v>
      </c>
      <c r="K22" s="5">
        <v>1000</v>
      </c>
      <c r="L22" s="5">
        <v>11300</v>
      </c>
      <c r="M22" s="5">
        <v>0</v>
      </c>
      <c r="N22" s="5">
        <v>0</v>
      </c>
      <c r="O22" s="5">
        <v>0</v>
      </c>
      <c r="P22" s="5">
        <v>1277</v>
      </c>
      <c r="Q22" s="5">
        <v>0</v>
      </c>
      <c r="R22" s="9">
        <v>102756</v>
      </c>
      <c r="S22" s="9">
        <v>0</v>
      </c>
      <c r="T22" s="9">
        <v>130</v>
      </c>
      <c r="U22" s="10">
        <v>102886</v>
      </c>
    </row>
    <row r="23" spans="1:21" ht="13.5">
      <c r="A23" s="3">
        <v>2023</v>
      </c>
      <c r="B23" s="5">
        <v>5300</v>
      </c>
      <c r="C23" s="5">
        <v>38310</v>
      </c>
      <c r="D23" s="5">
        <v>0</v>
      </c>
      <c r="E23" s="5">
        <v>0</v>
      </c>
      <c r="F23" s="5">
        <v>132</v>
      </c>
      <c r="G23" s="5">
        <v>0</v>
      </c>
      <c r="H23" s="5">
        <v>18331</v>
      </c>
      <c r="I23" s="5">
        <v>0</v>
      </c>
      <c r="J23" s="5">
        <v>26900</v>
      </c>
      <c r="K23" s="5">
        <v>59100</v>
      </c>
      <c r="L23" s="5">
        <v>11900</v>
      </c>
      <c r="M23" s="5">
        <v>0</v>
      </c>
      <c r="N23" s="5">
        <v>0</v>
      </c>
      <c r="O23" s="5">
        <v>0</v>
      </c>
      <c r="P23" s="5">
        <v>9657</v>
      </c>
      <c r="Q23" s="5">
        <v>0</v>
      </c>
      <c r="R23" s="9">
        <v>169498</v>
      </c>
      <c r="S23" s="9">
        <v>0</v>
      </c>
      <c r="T23" s="9">
        <v>132</v>
      </c>
      <c r="U23" s="10">
        <v>169630</v>
      </c>
    </row>
    <row r="24" spans="1:21" ht="13.5">
      <c r="A24" s="3">
        <v>2024</v>
      </c>
      <c r="B24" s="5">
        <v>5200</v>
      </c>
      <c r="C24" s="5">
        <v>37870</v>
      </c>
      <c r="D24" s="5">
        <v>0</v>
      </c>
      <c r="E24" s="5">
        <v>0</v>
      </c>
      <c r="F24" s="5">
        <v>132</v>
      </c>
      <c r="G24" s="5">
        <v>0</v>
      </c>
      <c r="H24" s="5">
        <v>18184</v>
      </c>
      <c r="I24" s="5">
        <v>0</v>
      </c>
      <c r="J24" s="5">
        <v>26700</v>
      </c>
      <c r="K24" s="5">
        <v>58500</v>
      </c>
      <c r="L24" s="5">
        <v>11600</v>
      </c>
      <c r="M24" s="5">
        <v>0</v>
      </c>
      <c r="N24" s="5">
        <v>0</v>
      </c>
      <c r="O24" s="5">
        <v>0</v>
      </c>
      <c r="P24" s="5">
        <v>9679</v>
      </c>
      <c r="Q24" s="5">
        <v>0</v>
      </c>
      <c r="R24" s="9">
        <v>167733</v>
      </c>
      <c r="S24" s="9">
        <v>0</v>
      </c>
      <c r="T24" s="9">
        <v>132</v>
      </c>
      <c r="U24" s="10">
        <v>167865</v>
      </c>
    </row>
    <row r="25" spans="1:21" ht="13.5">
      <c r="A25" s="3">
        <v>2025</v>
      </c>
      <c r="B25" s="49">
        <v>5300</v>
      </c>
      <c r="C25" s="5">
        <v>38310</v>
      </c>
      <c r="D25" s="5">
        <v>0</v>
      </c>
      <c r="E25" s="5">
        <v>0</v>
      </c>
      <c r="F25" s="5">
        <v>132</v>
      </c>
      <c r="G25" s="5">
        <v>0</v>
      </c>
      <c r="H25" s="5">
        <v>17961</v>
      </c>
      <c r="I25" s="5">
        <v>0</v>
      </c>
      <c r="J25" s="5">
        <v>28200</v>
      </c>
      <c r="K25" s="5">
        <v>59200</v>
      </c>
      <c r="L25" s="5">
        <v>11700</v>
      </c>
      <c r="M25" s="5">
        <v>0</v>
      </c>
      <c r="N25" s="5">
        <v>0</v>
      </c>
      <c r="O25" s="5">
        <v>0</v>
      </c>
      <c r="P25" s="5">
        <v>9854</v>
      </c>
      <c r="Q25" s="50">
        <v>0</v>
      </c>
      <c r="R25" s="9">
        <v>170525</v>
      </c>
      <c r="S25" s="9">
        <v>0</v>
      </c>
      <c r="T25" s="9">
        <v>132</v>
      </c>
      <c r="U25" s="10">
        <v>170657</v>
      </c>
    </row>
    <row r="26" spans="1:21" ht="12.75" customHeight="1">
      <c r="A26" s="3">
        <v>2026</v>
      </c>
      <c r="B26" s="49">
        <v>5300</v>
      </c>
      <c r="C26" s="5">
        <v>38440</v>
      </c>
      <c r="D26" s="5">
        <v>0</v>
      </c>
      <c r="E26" s="5">
        <v>0</v>
      </c>
      <c r="F26" s="5">
        <v>132</v>
      </c>
      <c r="G26" s="5">
        <v>0</v>
      </c>
      <c r="H26" s="5">
        <v>18347</v>
      </c>
      <c r="I26" s="5">
        <v>0</v>
      </c>
      <c r="J26" s="5">
        <v>29500</v>
      </c>
      <c r="K26" s="5">
        <v>59700</v>
      </c>
      <c r="L26" s="5">
        <v>11900</v>
      </c>
      <c r="M26" s="5">
        <v>0</v>
      </c>
      <c r="N26" s="5">
        <v>0</v>
      </c>
      <c r="O26" s="5">
        <v>0</v>
      </c>
      <c r="P26" s="5">
        <v>9853</v>
      </c>
      <c r="Q26" s="50">
        <v>0</v>
      </c>
      <c r="R26" s="9">
        <v>173040</v>
      </c>
      <c r="S26" s="9">
        <v>0</v>
      </c>
      <c r="T26" s="9">
        <v>132</v>
      </c>
      <c r="U26" s="10">
        <v>173172</v>
      </c>
    </row>
    <row r="27" spans="1:21" ht="13.5">
      <c r="A27" s="3">
        <v>2027</v>
      </c>
      <c r="B27" s="49">
        <v>5300</v>
      </c>
      <c r="C27" s="5">
        <v>39450</v>
      </c>
      <c r="D27" s="5">
        <v>0</v>
      </c>
      <c r="E27" s="5">
        <v>0</v>
      </c>
      <c r="F27" s="5">
        <v>132</v>
      </c>
      <c r="G27" s="5">
        <v>0</v>
      </c>
      <c r="H27" s="5">
        <v>18396</v>
      </c>
      <c r="I27" s="5">
        <v>0</v>
      </c>
      <c r="J27" s="5">
        <v>26900</v>
      </c>
      <c r="K27" s="5">
        <v>59300</v>
      </c>
      <c r="L27" s="5">
        <v>11900</v>
      </c>
      <c r="M27" s="5">
        <v>0</v>
      </c>
      <c r="N27" s="5">
        <v>0</v>
      </c>
      <c r="O27" s="5">
        <v>0</v>
      </c>
      <c r="P27" s="5">
        <v>9980</v>
      </c>
      <c r="Q27" s="50">
        <v>0</v>
      </c>
      <c r="R27" s="9">
        <v>171226</v>
      </c>
      <c r="S27" s="9">
        <v>0</v>
      </c>
      <c r="T27" s="9">
        <v>132</v>
      </c>
      <c r="U27" s="10">
        <v>171358</v>
      </c>
    </row>
    <row r="28" spans="1:21" ht="13.5">
      <c r="A28" s="3">
        <v>2028</v>
      </c>
      <c r="B28" s="49">
        <v>5300</v>
      </c>
      <c r="C28" s="5">
        <v>40330</v>
      </c>
      <c r="D28" s="5">
        <v>0</v>
      </c>
      <c r="E28" s="5">
        <v>0</v>
      </c>
      <c r="F28" s="5">
        <v>132</v>
      </c>
      <c r="G28" s="5">
        <v>0</v>
      </c>
      <c r="H28" s="5">
        <v>18485</v>
      </c>
      <c r="I28" s="5">
        <v>0</v>
      </c>
      <c r="J28" s="5">
        <v>27900</v>
      </c>
      <c r="K28" s="5">
        <v>61500</v>
      </c>
      <c r="L28" s="5">
        <v>12100</v>
      </c>
      <c r="M28" s="5">
        <v>0</v>
      </c>
      <c r="N28" s="5">
        <v>0</v>
      </c>
      <c r="O28" s="5">
        <v>0</v>
      </c>
      <c r="P28" s="5">
        <v>9946</v>
      </c>
      <c r="Q28" s="50">
        <v>0</v>
      </c>
      <c r="R28" s="9">
        <v>175561</v>
      </c>
      <c r="S28" s="9">
        <v>0</v>
      </c>
      <c r="T28" s="9">
        <v>132</v>
      </c>
      <c r="U28" s="10">
        <v>175693</v>
      </c>
    </row>
    <row r="29" spans="1:21" ht="13.5">
      <c r="A29" s="3">
        <v>2029</v>
      </c>
      <c r="B29" s="49">
        <v>5300</v>
      </c>
      <c r="C29" s="5">
        <v>41340</v>
      </c>
      <c r="D29" s="5">
        <v>0</v>
      </c>
      <c r="E29" s="5">
        <v>0</v>
      </c>
      <c r="F29" s="5">
        <v>132</v>
      </c>
      <c r="G29" s="5">
        <v>0</v>
      </c>
      <c r="H29" s="5">
        <v>18807</v>
      </c>
      <c r="I29" s="5">
        <v>0</v>
      </c>
      <c r="J29" s="5">
        <v>27400</v>
      </c>
      <c r="K29" s="5">
        <v>63900</v>
      </c>
      <c r="L29" s="5">
        <v>12500</v>
      </c>
      <c r="M29" s="5">
        <v>0</v>
      </c>
      <c r="N29" s="5">
        <v>0</v>
      </c>
      <c r="O29" s="5">
        <v>0</v>
      </c>
      <c r="P29" s="5">
        <v>10056</v>
      </c>
      <c r="Q29" s="50">
        <v>0</v>
      </c>
      <c r="R29" s="9">
        <v>179303</v>
      </c>
      <c r="S29" s="9">
        <v>0</v>
      </c>
      <c r="T29" s="9">
        <v>132</v>
      </c>
      <c r="U29" s="10">
        <v>179435</v>
      </c>
    </row>
    <row r="30" spans="1:21" ht="13.5">
      <c r="A30" s="4">
        <v>2030</v>
      </c>
      <c r="B30" s="6">
        <v>5300</v>
      </c>
      <c r="C30" s="7">
        <v>42340</v>
      </c>
      <c r="D30" s="7">
        <v>0</v>
      </c>
      <c r="E30" s="7">
        <v>0</v>
      </c>
      <c r="F30" s="7">
        <v>132</v>
      </c>
      <c r="G30" s="7">
        <v>0</v>
      </c>
      <c r="H30" s="7">
        <v>19290</v>
      </c>
      <c r="I30" s="7">
        <v>0</v>
      </c>
      <c r="J30" s="7">
        <v>27700</v>
      </c>
      <c r="K30" s="7">
        <v>65800</v>
      </c>
      <c r="L30" s="7">
        <v>12600</v>
      </c>
      <c r="M30" s="7">
        <v>0</v>
      </c>
      <c r="N30" s="7">
        <v>0</v>
      </c>
      <c r="O30" s="7">
        <v>0</v>
      </c>
      <c r="P30" s="7">
        <v>10006</v>
      </c>
      <c r="Q30" s="8">
        <v>0</v>
      </c>
      <c r="R30" s="11">
        <v>183036</v>
      </c>
      <c r="S30" s="11">
        <v>0</v>
      </c>
      <c r="T30" s="11">
        <v>132</v>
      </c>
      <c r="U30" s="12">
        <v>183168</v>
      </c>
    </row>
    <row r="31" spans="1:21" ht="12.75" customHeight="1">
      <c r="A31" s="74" t="s">
        <v>205</v>
      </c>
      <c r="B31" s="88" t="s">
        <v>263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69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68673</v>
      </c>
      <c r="C17" s="17">
        <v>1781</v>
      </c>
      <c r="D17" s="17">
        <v>68665</v>
      </c>
      <c r="E17" s="17">
        <v>12194</v>
      </c>
      <c r="F17" s="17">
        <v>25064</v>
      </c>
      <c r="G17" s="17">
        <v>46640</v>
      </c>
      <c r="H17" s="17">
        <v>67909</v>
      </c>
      <c r="I17" s="17">
        <v>6541</v>
      </c>
      <c r="J17" s="17">
        <v>67127</v>
      </c>
      <c r="K17" s="17">
        <v>260831</v>
      </c>
      <c r="L17" s="17">
        <v>36054</v>
      </c>
      <c r="M17" s="17">
        <v>27098</v>
      </c>
      <c r="N17" s="17">
        <v>0</v>
      </c>
      <c r="O17" s="17">
        <v>11408</v>
      </c>
      <c r="P17" s="17">
        <v>89032</v>
      </c>
      <c r="Q17" s="22">
        <v>15041</v>
      </c>
      <c r="R17" s="9">
        <v>618505</v>
      </c>
      <c r="S17" s="9">
        <v>45184</v>
      </c>
      <c r="T17" s="9">
        <v>140369</v>
      </c>
      <c r="U17" s="10">
        <v>804058</v>
      </c>
    </row>
    <row r="18" spans="1:21" ht="13.5">
      <c r="A18" s="3">
        <v>2018</v>
      </c>
      <c r="B18" s="21">
        <v>78700</v>
      </c>
      <c r="C18" s="17">
        <v>1790</v>
      </c>
      <c r="D18" s="17">
        <v>70400</v>
      </c>
      <c r="E18" s="17">
        <v>12580</v>
      </c>
      <c r="F18" s="17">
        <v>25507</v>
      </c>
      <c r="G18" s="17">
        <v>47271</v>
      </c>
      <c r="H18" s="17">
        <v>68119</v>
      </c>
      <c r="I18" s="17">
        <v>6910</v>
      </c>
      <c r="J18" s="17">
        <v>69117</v>
      </c>
      <c r="K18" s="17">
        <v>271200</v>
      </c>
      <c r="L18" s="17">
        <v>35757</v>
      </c>
      <c r="M18" s="17">
        <v>26600</v>
      </c>
      <c r="N18" s="17">
        <v>0</v>
      </c>
      <c r="O18" s="17">
        <v>11550</v>
      </c>
      <c r="P18" s="17">
        <v>90519</v>
      </c>
      <c r="Q18" s="22">
        <v>15300</v>
      </c>
      <c r="R18" s="9">
        <v>641802</v>
      </c>
      <c r="S18" s="9">
        <v>46340</v>
      </c>
      <c r="T18" s="9">
        <v>143178</v>
      </c>
      <c r="U18" s="10">
        <v>831320</v>
      </c>
    </row>
    <row r="19" spans="1:21" ht="13.5">
      <c r="A19" s="3">
        <v>2019</v>
      </c>
      <c r="B19" s="21">
        <v>83900</v>
      </c>
      <c r="C19" s="17">
        <v>1800</v>
      </c>
      <c r="D19" s="17">
        <v>72700</v>
      </c>
      <c r="E19" s="17">
        <v>12780</v>
      </c>
      <c r="F19" s="17">
        <v>25923</v>
      </c>
      <c r="G19" s="17">
        <v>47809</v>
      </c>
      <c r="H19" s="17">
        <v>68228</v>
      </c>
      <c r="I19" s="17">
        <v>6970</v>
      </c>
      <c r="J19" s="17">
        <v>71200</v>
      </c>
      <c r="K19" s="17">
        <v>275700</v>
      </c>
      <c r="L19" s="17">
        <v>35500</v>
      </c>
      <c r="M19" s="17">
        <v>26400</v>
      </c>
      <c r="N19" s="17">
        <v>0</v>
      </c>
      <c r="O19" s="17">
        <v>11750</v>
      </c>
      <c r="P19" s="17">
        <v>90102</v>
      </c>
      <c r="Q19" s="22">
        <v>15400</v>
      </c>
      <c r="R19" s="9">
        <v>652830</v>
      </c>
      <c r="S19" s="9">
        <v>46900</v>
      </c>
      <c r="T19" s="9">
        <v>146432</v>
      </c>
      <c r="U19" s="10">
        <v>846162</v>
      </c>
    </row>
    <row r="20" spans="1:21" ht="13.5">
      <c r="A20" s="3">
        <v>2020</v>
      </c>
      <c r="B20" s="21">
        <v>84900</v>
      </c>
      <c r="C20" s="17">
        <v>1820</v>
      </c>
      <c r="D20" s="17">
        <v>74900</v>
      </c>
      <c r="E20" s="17">
        <v>13290</v>
      </c>
      <c r="F20" s="17">
        <v>26313</v>
      </c>
      <c r="G20" s="17">
        <v>48293</v>
      </c>
      <c r="H20" s="17">
        <v>68344</v>
      </c>
      <c r="I20" s="17">
        <v>6980</v>
      </c>
      <c r="J20" s="17">
        <v>72100</v>
      </c>
      <c r="K20" s="17">
        <v>277700</v>
      </c>
      <c r="L20" s="17">
        <v>35400</v>
      </c>
      <c r="M20" s="17">
        <v>26400</v>
      </c>
      <c r="N20" s="17">
        <v>0</v>
      </c>
      <c r="O20" s="17">
        <v>11850</v>
      </c>
      <c r="P20" s="17">
        <v>89168</v>
      </c>
      <c r="Q20" s="22">
        <v>15800</v>
      </c>
      <c r="R20" s="9">
        <v>655832</v>
      </c>
      <c r="S20" s="9">
        <v>47920</v>
      </c>
      <c r="T20" s="9">
        <v>149506</v>
      </c>
      <c r="U20" s="10">
        <v>853258</v>
      </c>
    </row>
    <row r="21" spans="1:21" ht="13.5">
      <c r="A21" s="3">
        <v>2021</v>
      </c>
      <c r="B21" s="21">
        <v>83800</v>
      </c>
      <c r="C21" s="17">
        <v>1840</v>
      </c>
      <c r="D21" s="17">
        <v>77600</v>
      </c>
      <c r="E21" s="17">
        <v>13490</v>
      </c>
      <c r="F21" s="17">
        <v>26470</v>
      </c>
      <c r="G21" s="17">
        <v>48464</v>
      </c>
      <c r="H21" s="17">
        <v>68457</v>
      </c>
      <c r="I21" s="17">
        <v>7020</v>
      </c>
      <c r="J21" s="17">
        <v>71400</v>
      </c>
      <c r="K21" s="17">
        <v>279300</v>
      </c>
      <c r="L21" s="17">
        <v>35400</v>
      </c>
      <c r="M21" s="17">
        <v>26500</v>
      </c>
      <c r="N21" s="17">
        <v>0</v>
      </c>
      <c r="O21" s="17">
        <v>11950</v>
      </c>
      <c r="P21" s="17">
        <v>88569</v>
      </c>
      <c r="Q21" s="22">
        <v>15900</v>
      </c>
      <c r="R21" s="9">
        <v>655266</v>
      </c>
      <c r="S21" s="9">
        <v>48360</v>
      </c>
      <c r="T21" s="9">
        <v>152534</v>
      </c>
      <c r="U21" s="10">
        <v>856160</v>
      </c>
    </row>
    <row r="22" spans="1:21" ht="13.5">
      <c r="A22" s="3">
        <v>2022</v>
      </c>
      <c r="B22" s="21">
        <v>82800</v>
      </c>
      <c r="C22" s="17">
        <v>1940</v>
      </c>
      <c r="D22" s="17">
        <v>79900</v>
      </c>
      <c r="E22" s="17">
        <v>13790</v>
      </c>
      <c r="F22" s="17">
        <v>26619</v>
      </c>
      <c r="G22" s="17">
        <v>48813</v>
      </c>
      <c r="H22" s="17">
        <v>68448</v>
      </c>
      <c r="I22" s="17">
        <v>7080</v>
      </c>
      <c r="J22" s="17">
        <v>70900</v>
      </c>
      <c r="K22" s="17">
        <v>280100</v>
      </c>
      <c r="L22" s="17">
        <v>35300</v>
      </c>
      <c r="M22" s="17">
        <v>26600</v>
      </c>
      <c r="N22" s="17">
        <v>0</v>
      </c>
      <c r="O22" s="17">
        <v>12050</v>
      </c>
      <c r="P22" s="17">
        <v>88740</v>
      </c>
      <c r="Q22" s="22">
        <v>16100</v>
      </c>
      <c r="R22" s="9">
        <v>654828</v>
      </c>
      <c r="S22" s="9">
        <v>49020</v>
      </c>
      <c r="T22" s="9">
        <v>155332</v>
      </c>
      <c r="U22" s="10">
        <v>859180</v>
      </c>
    </row>
    <row r="23" spans="1:21" ht="13.5">
      <c r="A23" s="3">
        <v>2023</v>
      </c>
      <c r="B23" s="21">
        <v>83000</v>
      </c>
      <c r="C23" s="17">
        <v>1960</v>
      </c>
      <c r="D23" s="17">
        <v>81500</v>
      </c>
      <c r="E23" s="17">
        <v>13990</v>
      </c>
      <c r="F23" s="17">
        <v>26854</v>
      </c>
      <c r="G23" s="17">
        <v>48801</v>
      </c>
      <c r="H23" s="17">
        <v>68227</v>
      </c>
      <c r="I23" s="17">
        <v>7200</v>
      </c>
      <c r="J23" s="17">
        <v>70400</v>
      </c>
      <c r="K23" s="17">
        <v>282200</v>
      </c>
      <c r="L23" s="17">
        <v>35300</v>
      </c>
      <c r="M23" s="17">
        <v>26500</v>
      </c>
      <c r="N23" s="17">
        <v>0</v>
      </c>
      <c r="O23" s="17">
        <v>12100</v>
      </c>
      <c r="P23" s="17">
        <v>88881</v>
      </c>
      <c r="Q23" s="22">
        <v>16400</v>
      </c>
      <c r="R23" s="9">
        <v>656468</v>
      </c>
      <c r="S23" s="9">
        <v>49690</v>
      </c>
      <c r="T23" s="9">
        <v>157155</v>
      </c>
      <c r="U23" s="10">
        <v>863313</v>
      </c>
    </row>
    <row r="24" spans="1:21" ht="13.5">
      <c r="A24" s="3">
        <v>2024</v>
      </c>
      <c r="B24" s="21">
        <v>83800</v>
      </c>
      <c r="C24" s="17">
        <v>1990</v>
      </c>
      <c r="D24" s="17">
        <v>83600</v>
      </c>
      <c r="E24" s="17">
        <v>14090</v>
      </c>
      <c r="F24" s="17">
        <v>27405</v>
      </c>
      <c r="G24" s="17">
        <v>48655</v>
      </c>
      <c r="H24" s="17">
        <v>68274</v>
      </c>
      <c r="I24" s="17">
        <v>7140</v>
      </c>
      <c r="J24" s="17">
        <v>70100</v>
      </c>
      <c r="K24" s="17">
        <v>284800</v>
      </c>
      <c r="L24" s="17">
        <v>35300</v>
      </c>
      <c r="M24" s="17">
        <v>26400</v>
      </c>
      <c r="N24" s="17">
        <v>0</v>
      </c>
      <c r="O24" s="17">
        <v>12200</v>
      </c>
      <c r="P24" s="17">
        <v>89099</v>
      </c>
      <c r="Q24" s="22">
        <v>16500</v>
      </c>
      <c r="R24" s="9">
        <v>659763</v>
      </c>
      <c r="S24" s="9">
        <v>49930</v>
      </c>
      <c r="T24" s="9">
        <v>159660</v>
      </c>
      <c r="U24" s="10">
        <v>869353</v>
      </c>
    </row>
    <row r="25" spans="1:21" ht="13.5">
      <c r="A25" s="3">
        <v>2025</v>
      </c>
      <c r="B25" s="21">
        <v>85000</v>
      </c>
      <c r="C25" s="17">
        <v>2020</v>
      </c>
      <c r="D25" s="17">
        <v>84900</v>
      </c>
      <c r="E25" s="17">
        <v>14190</v>
      </c>
      <c r="F25" s="17">
        <v>27889</v>
      </c>
      <c r="G25" s="17">
        <v>48989</v>
      </c>
      <c r="H25" s="17">
        <v>68798</v>
      </c>
      <c r="I25" s="17">
        <v>7250</v>
      </c>
      <c r="J25" s="17">
        <v>70000</v>
      </c>
      <c r="K25" s="17">
        <v>290200</v>
      </c>
      <c r="L25" s="17">
        <v>35300</v>
      </c>
      <c r="M25" s="17">
        <v>26500</v>
      </c>
      <c r="N25" s="17">
        <v>0</v>
      </c>
      <c r="O25" s="17">
        <v>12300</v>
      </c>
      <c r="P25" s="17">
        <v>89199</v>
      </c>
      <c r="Q25" s="22">
        <v>16500</v>
      </c>
      <c r="R25" s="9">
        <v>667017</v>
      </c>
      <c r="S25" s="9">
        <v>50240</v>
      </c>
      <c r="T25" s="9">
        <v>161778</v>
      </c>
      <c r="U25" s="10">
        <v>879035</v>
      </c>
    </row>
    <row r="26" spans="1:21" ht="13.5">
      <c r="A26" s="3">
        <v>2026</v>
      </c>
      <c r="B26" s="21">
        <v>85000</v>
      </c>
      <c r="C26" s="17">
        <v>2060</v>
      </c>
      <c r="D26" s="17">
        <v>87300</v>
      </c>
      <c r="E26" s="17">
        <v>14300</v>
      </c>
      <c r="F26" s="17">
        <v>28391</v>
      </c>
      <c r="G26" s="17">
        <v>49219</v>
      </c>
      <c r="H26" s="17">
        <v>69572</v>
      </c>
      <c r="I26" s="17">
        <v>7260</v>
      </c>
      <c r="J26" s="17">
        <v>70300</v>
      </c>
      <c r="K26" s="17">
        <v>297400</v>
      </c>
      <c r="L26" s="17">
        <v>35300</v>
      </c>
      <c r="M26" s="17">
        <v>26700</v>
      </c>
      <c r="N26" s="17">
        <v>0</v>
      </c>
      <c r="O26" s="17">
        <v>12400</v>
      </c>
      <c r="P26" s="17">
        <v>89222</v>
      </c>
      <c r="Q26" s="22">
        <v>16600</v>
      </c>
      <c r="R26" s="9">
        <v>675554</v>
      </c>
      <c r="S26" s="9">
        <v>50560</v>
      </c>
      <c r="T26" s="9">
        <v>164910</v>
      </c>
      <c r="U26" s="10">
        <v>891024</v>
      </c>
    </row>
    <row r="27" spans="1:21" ht="13.5">
      <c r="A27" s="3">
        <v>2027</v>
      </c>
      <c r="B27" s="21">
        <v>85000</v>
      </c>
      <c r="C27" s="17">
        <v>2100</v>
      </c>
      <c r="D27" s="17">
        <v>89200</v>
      </c>
      <c r="E27" s="17">
        <v>14290</v>
      </c>
      <c r="F27" s="17">
        <v>28910</v>
      </c>
      <c r="G27" s="17">
        <v>49841</v>
      </c>
      <c r="H27" s="17">
        <v>70292</v>
      </c>
      <c r="I27" s="17">
        <v>7240</v>
      </c>
      <c r="J27" s="17">
        <v>70400</v>
      </c>
      <c r="K27" s="17">
        <v>304300</v>
      </c>
      <c r="L27" s="17">
        <v>35300</v>
      </c>
      <c r="M27" s="17">
        <v>26900</v>
      </c>
      <c r="N27" s="17">
        <v>0</v>
      </c>
      <c r="O27" s="17">
        <v>12400</v>
      </c>
      <c r="P27" s="17">
        <v>89195</v>
      </c>
      <c r="Q27" s="22">
        <v>16600</v>
      </c>
      <c r="R27" s="9">
        <v>683487</v>
      </c>
      <c r="S27" s="9">
        <v>50530</v>
      </c>
      <c r="T27" s="9">
        <v>167951</v>
      </c>
      <c r="U27" s="10">
        <v>901968</v>
      </c>
    </row>
    <row r="28" spans="1:21" ht="13.5">
      <c r="A28" s="3">
        <v>2028</v>
      </c>
      <c r="B28" s="21">
        <v>85000</v>
      </c>
      <c r="C28" s="17">
        <v>2130</v>
      </c>
      <c r="D28" s="17">
        <v>91400</v>
      </c>
      <c r="E28" s="17">
        <v>14290</v>
      </c>
      <c r="F28" s="17">
        <v>29267</v>
      </c>
      <c r="G28" s="17">
        <v>50778</v>
      </c>
      <c r="H28" s="17">
        <v>71081</v>
      </c>
      <c r="I28" s="17">
        <v>7230</v>
      </c>
      <c r="J28" s="17">
        <v>70400</v>
      </c>
      <c r="K28" s="17">
        <v>312100</v>
      </c>
      <c r="L28" s="17">
        <v>35300</v>
      </c>
      <c r="M28" s="17">
        <v>27200</v>
      </c>
      <c r="N28" s="17">
        <v>0</v>
      </c>
      <c r="O28" s="17">
        <v>12400</v>
      </c>
      <c r="P28" s="17">
        <v>89122</v>
      </c>
      <c r="Q28" s="22">
        <v>16600</v>
      </c>
      <c r="R28" s="9">
        <v>692333</v>
      </c>
      <c r="S28" s="9">
        <v>50520</v>
      </c>
      <c r="T28" s="9">
        <v>171445</v>
      </c>
      <c r="U28" s="10">
        <v>914298</v>
      </c>
    </row>
    <row r="29" spans="1:21" ht="13.5">
      <c r="A29" s="3">
        <v>2029</v>
      </c>
      <c r="B29" s="21">
        <v>85000</v>
      </c>
      <c r="C29" s="17">
        <v>2160</v>
      </c>
      <c r="D29" s="17">
        <v>93600</v>
      </c>
      <c r="E29" s="17">
        <v>14280</v>
      </c>
      <c r="F29" s="17">
        <v>29457</v>
      </c>
      <c r="G29" s="17">
        <v>51642</v>
      </c>
      <c r="H29" s="17">
        <v>71833</v>
      </c>
      <c r="I29" s="17">
        <v>7230</v>
      </c>
      <c r="J29" s="17">
        <v>70500</v>
      </c>
      <c r="K29" s="17">
        <v>318500</v>
      </c>
      <c r="L29" s="17">
        <v>35300</v>
      </c>
      <c r="M29" s="17">
        <v>27500</v>
      </c>
      <c r="N29" s="17">
        <v>0</v>
      </c>
      <c r="O29" s="17">
        <v>12100</v>
      </c>
      <c r="P29" s="17">
        <v>89013</v>
      </c>
      <c r="Q29" s="22">
        <v>16600</v>
      </c>
      <c r="R29" s="9">
        <v>699806</v>
      </c>
      <c r="S29" s="9">
        <v>50210</v>
      </c>
      <c r="T29" s="9">
        <v>174699</v>
      </c>
      <c r="U29" s="10">
        <v>924715</v>
      </c>
    </row>
    <row r="30" spans="1:21" ht="13.5">
      <c r="A30" s="4">
        <v>2030</v>
      </c>
      <c r="B30" s="18">
        <v>85000</v>
      </c>
      <c r="C30" s="19">
        <v>2170</v>
      </c>
      <c r="D30" s="19">
        <v>94600</v>
      </c>
      <c r="E30" s="19">
        <v>14180</v>
      </c>
      <c r="F30" s="19">
        <v>29490</v>
      </c>
      <c r="G30" s="19">
        <v>52453</v>
      </c>
      <c r="H30" s="19">
        <v>72356</v>
      </c>
      <c r="I30" s="19">
        <v>7140</v>
      </c>
      <c r="J30" s="19">
        <v>70100</v>
      </c>
      <c r="K30" s="19">
        <v>323100</v>
      </c>
      <c r="L30" s="19">
        <v>35300</v>
      </c>
      <c r="M30" s="19">
        <v>27700</v>
      </c>
      <c r="N30" s="19">
        <v>0</v>
      </c>
      <c r="O30" s="19">
        <v>11800</v>
      </c>
      <c r="P30" s="19">
        <v>88790</v>
      </c>
      <c r="Q30" s="20">
        <v>16600</v>
      </c>
      <c r="R30" s="11">
        <v>704516</v>
      </c>
      <c r="S30" s="11">
        <v>49720</v>
      </c>
      <c r="T30" s="11">
        <v>176543</v>
      </c>
      <c r="U30" s="12">
        <v>930779</v>
      </c>
    </row>
    <row r="31" spans="1:21" ht="12.75" customHeight="1">
      <c r="A31" s="74" t="s">
        <v>203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70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30066</v>
      </c>
      <c r="C17" s="5">
        <v>647</v>
      </c>
      <c r="D17" s="5">
        <v>5354</v>
      </c>
      <c r="E17" s="5">
        <v>270</v>
      </c>
      <c r="F17" s="5">
        <v>8474</v>
      </c>
      <c r="G17" s="5">
        <v>13768</v>
      </c>
      <c r="H17" s="5">
        <v>22220</v>
      </c>
      <c r="I17" s="5">
        <v>2726</v>
      </c>
      <c r="J17" s="5">
        <v>23676</v>
      </c>
      <c r="K17" s="5">
        <v>88838</v>
      </c>
      <c r="L17" s="5">
        <v>12013</v>
      </c>
      <c r="M17" s="5">
        <v>8879</v>
      </c>
      <c r="N17" s="5">
        <v>0</v>
      </c>
      <c r="O17" s="5">
        <v>5600</v>
      </c>
      <c r="P17" s="5">
        <v>29109</v>
      </c>
      <c r="Q17" s="5">
        <v>5583</v>
      </c>
      <c r="R17" s="9">
        <v>215448</v>
      </c>
      <c r="S17" s="9">
        <v>14179</v>
      </c>
      <c r="T17" s="9">
        <v>27596</v>
      </c>
      <c r="U17" s="10">
        <v>257223</v>
      </c>
    </row>
    <row r="18" spans="1:21" ht="13.5">
      <c r="A18" s="3">
        <v>2018</v>
      </c>
      <c r="B18" s="5">
        <v>28400</v>
      </c>
      <c r="C18" s="5">
        <v>660</v>
      </c>
      <c r="D18" s="5">
        <v>5500</v>
      </c>
      <c r="E18" s="5">
        <v>280</v>
      </c>
      <c r="F18" s="5">
        <v>8544</v>
      </c>
      <c r="G18" s="5">
        <v>14404</v>
      </c>
      <c r="H18" s="5">
        <v>23119</v>
      </c>
      <c r="I18" s="5">
        <v>2900</v>
      </c>
      <c r="J18" s="5">
        <v>23543</v>
      </c>
      <c r="K18" s="5">
        <v>90100</v>
      </c>
      <c r="L18" s="5">
        <v>11937</v>
      </c>
      <c r="M18" s="5">
        <v>9000</v>
      </c>
      <c r="N18" s="5">
        <v>0</v>
      </c>
      <c r="O18" s="5">
        <v>5700</v>
      </c>
      <c r="P18" s="5">
        <v>29279</v>
      </c>
      <c r="Q18" s="5">
        <v>5800</v>
      </c>
      <c r="R18" s="9">
        <v>216038</v>
      </c>
      <c r="S18" s="9">
        <v>14680</v>
      </c>
      <c r="T18" s="9">
        <v>28448</v>
      </c>
      <c r="U18" s="10">
        <v>259166</v>
      </c>
    </row>
    <row r="19" spans="1:21" ht="13.5">
      <c r="A19" s="3">
        <v>2019</v>
      </c>
      <c r="B19" s="5">
        <v>28100</v>
      </c>
      <c r="C19" s="5">
        <v>680</v>
      </c>
      <c r="D19" s="5">
        <v>5500</v>
      </c>
      <c r="E19" s="5">
        <v>280</v>
      </c>
      <c r="F19" s="5">
        <v>8599</v>
      </c>
      <c r="G19" s="5">
        <v>14434</v>
      </c>
      <c r="H19" s="5">
        <v>23021</v>
      </c>
      <c r="I19" s="5">
        <v>2900</v>
      </c>
      <c r="J19" s="5">
        <v>23500</v>
      </c>
      <c r="K19" s="5">
        <v>90200</v>
      </c>
      <c r="L19" s="5">
        <v>11900</v>
      </c>
      <c r="M19" s="5">
        <v>8900</v>
      </c>
      <c r="N19" s="5">
        <v>0</v>
      </c>
      <c r="O19" s="5">
        <v>5900</v>
      </c>
      <c r="P19" s="5">
        <v>29489</v>
      </c>
      <c r="Q19" s="5">
        <v>5900</v>
      </c>
      <c r="R19" s="9">
        <v>215790</v>
      </c>
      <c r="S19" s="9">
        <v>14980</v>
      </c>
      <c r="T19" s="9">
        <v>28533</v>
      </c>
      <c r="U19" s="10">
        <v>259303</v>
      </c>
    </row>
    <row r="20" spans="1:21" ht="13.5">
      <c r="A20" s="3">
        <v>2020</v>
      </c>
      <c r="B20" s="5">
        <v>28200</v>
      </c>
      <c r="C20" s="5">
        <v>680</v>
      </c>
      <c r="D20" s="5">
        <v>5600</v>
      </c>
      <c r="E20" s="5">
        <v>290</v>
      </c>
      <c r="F20" s="5">
        <v>8853</v>
      </c>
      <c r="G20" s="5">
        <v>14519</v>
      </c>
      <c r="H20" s="5">
        <v>22687</v>
      </c>
      <c r="I20" s="5">
        <v>2900</v>
      </c>
      <c r="J20" s="5">
        <v>23200</v>
      </c>
      <c r="K20" s="5">
        <v>89200</v>
      </c>
      <c r="L20" s="5">
        <v>12000</v>
      </c>
      <c r="M20" s="5">
        <v>8800</v>
      </c>
      <c r="N20" s="5">
        <v>0</v>
      </c>
      <c r="O20" s="5">
        <v>5900</v>
      </c>
      <c r="P20" s="5">
        <v>29733</v>
      </c>
      <c r="Q20" s="5">
        <v>6000</v>
      </c>
      <c r="R20" s="9">
        <v>214500</v>
      </c>
      <c r="S20" s="9">
        <v>15090</v>
      </c>
      <c r="T20" s="9">
        <v>28972</v>
      </c>
      <c r="U20" s="10">
        <v>258562</v>
      </c>
    </row>
    <row r="21" spans="1:21" ht="13.5">
      <c r="A21" s="3">
        <v>2021</v>
      </c>
      <c r="B21" s="5">
        <v>28400</v>
      </c>
      <c r="C21" s="5">
        <v>680</v>
      </c>
      <c r="D21" s="5">
        <v>5800</v>
      </c>
      <c r="E21" s="5">
        <v>290</v>
      </c>
      <c r="F21" s="5">
        <v>8741</v>
      </c>
      <c r="G21" s="5">
        <v>14848</v>
      </c>
      <c r="H21" s="5">
        <v>22664</v>
      </c>
      <c r="I21" s="5">
        <v>2900</v>
      </c>
      <c r="J21" s="5">
        <v>22400</v>
      </c>
      <c r="K21" s="5">
        <v>89800</v>
      </c>
      <c r="L21" s="5">
        <v>12000</v>
      </c>
      <c r="M21" s="5">
        <v>9000</v>
      </c>
      <c r="N21" s="5">
        <v>0</v>
      </c>
      <c r="O21" s="5">
        <v>5900</v>
      </c>
      <c r="P21" s="5">
        <v>29814</v>
      </c>
      <c r="Q21" s="5">
        <v>6000</v>
      </c>
      <c r="R21" s="9">
        <v>214758</v>
      </c>
      <c r="S21" s="9">
        <v>15090</v>
      </c>
      <c r="T21" s="9">
        <v>29389</v>
      </c>
      <c r="U21" s="10">
        <v>259237</v>
      </c>
    </row>
    <row r="22" spans="1:21" ht="13.5">
      <c r="A22" s="3">
        <v>2022</v>
      </c>
      <c r="B22" s="5">
        <v>28500</v>
      </c>
      <c r="C22" s="5">
        <v>690</v>
      </c>
      <c r="D22" s="5">
        <v>5900</v>
      </c>
      <c r="E22" s="5">
        <v>290</v>
      </c>
      <c r="F22" s="5">
        <v>8685</v>
      </c>
      <c r="G22" s="5">
        <v>14475</v>
      </c>
      <c r="H22" s="5">
        <v>22803</v>
      </c>
      <c r="I22" s="5">
        <v>2900</v>
      </c>
      <c r="J22" s="5">
        <v>21800</v>
      </c>
      <c r="K22" s="5">
        <v>89900</v>
      </c>
      <c r="L22" s="5">
        <v>12000</v>
      </c>
      <c r="M22" s="5">
        <v>9100</v>
      </c>
      <c r="N22" s="5">
        <v>0</v>
      </c>
      <c r="O22" s="5">
        <v>5900</v>
      </c>
      <c r="P22" s="5">
        <v>29841</v>
      </c>
      <c r="Q22" s="5">
        <v>6000</v>
      </c>
      <c r="R22" s="9">
        <v>214634</v>
      </c>
      <c r="S22" s="9">
        <v>15090</v>
      </c>
      <c r="T22" s="9">
        <v>29060</v>
      </c>
      <c r="U22" s="10">
        <v>258784</v>
      </c>
    </row>
    <row r="23" spans="1:21" ht="13.5">
      <c r="A23" s="3">
        <v>2023</v>
      </c>
      <c r="B23" s="5">
        <v>28700</v>
      </c>
      <c r="C23" s="5">
        <v>700</v>
      </c>
      <c r="D23" s="5">
        <v>6000</v>
      </c>
      <c r="E23" s="5">
        <v>290</v>
      </c>
      <c r="F23" s="5">
        <v>8947</v>
      </c>
      <c r="G23" s="5">
        <v>14202</v>
      </c>
      <c r="H23" s="5">
        <v>22810</v>
      </c>
      <c r="I23" s="5">
        <v>2900</v>
      </c>
      <c r="J23" s="5">
        <v>22300</v>
      </c>
      <c r="K23" s="5">
        <v>91200</v>
      </c>
      <c r="L23" s="5">
        <v>12000</v>
      </c>
      <c r="M23" s="5">
        <v>8900</v>
      </c>
      <c r="N23" s="5">
        <v>0</v>
      </c>
      <c r="O23" s="5">
        <v>5900</v>
      </c>
      <c r="P23" s="5">
        <v>29878</v>
      </c>
      <c r="Q23" s="5">
        <v>6100</v>
      </c>
      <c r="R23" s="9">
        <v>216488</v>
      </c>
      <c r="S23" s="9">
        <v>15190</v>
      </c>
      <c r="T23" s="9">
        <v>29149</v>
      </c>
      <c r="U23" s="10">
        <v>260827</v>
      </c>
    </row>
    <row r="24" spans="1:21" ht="13.5">
      <c r="A24" s="3">
        <v>2024</v>
      </c>
      <c r="B24" s="5">
        <v>29400</v>
      </c>
      <c r="C24" s="5">
        <v>710</v>
      </c>
      <c r="D24" s="5">
        <v>6200</v>
      </c>
      <c r="E24" s="5">
        <v>290</v>
      </c>
      <c r="F24" s="5">
        <v>9339</v>
      </c>
      <c r="G24" s="5">
        <v>14552</v>
      </c>
      <c r="H24" s="5">
        <v>23028</v>
      </c>
      <c r="I24" s="5">
        <v>2800</v>
      </c>
      <c r="J24" s="5">
        <v>23000</v>
      </c>
      <c r="K24" s="5">
        <v>94700</v>
      </c>
      <c r="L24" s="5">
        <v>12000</v>
      </c>
      <c r="M24" s="5">
        <v>8800</v>
      </c>
      <c r="N24" s="5">
        <v>0</v>
      </c>
      <c r="O24" s="5">
        <v>6000</v>
      </c>
      <c r="P24" s="5">
        <v>29921</v>
      </c>
      <c r="Q24" s="5">
        <v>6100</v>
      </c>
      <c r="R24" s="9">
        <v>221559</v>
      </c>
      <c r="S24" s="9">
        <v>15190</v>
      </c>
      <c r="T24" s="9">
        <v>30091</v>
      </c>
      <c r="U24" s="10">
        <v>266840</v>
      </c>
    </row>
    <row r="25" spans="1:21" ht="13.5">
      <c r="A25" s="3">
        <v>2025</v>
      </c>
      <c r="B25" s="49">
        <v>30200</v>
      </c>
      <c r="C25" s="5">
        <v>730</v>
      </c>
      <c r="D25" s="5">
        <v>6200</v>
      </c>
      <c r="E25" s="5">
        <v>290</v>
      </c>
      <c r="F25" s="5">
        <v>9678</v>
      </c>
      <c r="G25" s="5">
        <v>14883</v>
      </c>
      <c r="H25" s="5">
        <v>23507</v>
      </c>
      <c r="I25" s="5">
        <v>2900</v>
      </c>
      <c r="J25" s="5">
        <v>23200</v>
      </c>
      <c r="K25" s="5">
        <v>97900</v>
      </c>
      <c r="L25" s="5">
        <v>12000</v>
      </c>
      <c r="M25" s="5">
        <v>9000</v>
      </c>
      <c r="N25" s="5">
        <v>0</v>
      </c>
      <c r="O25" s="5">
        <v>6100</v>
      </c>
      <c r="P25" s="5">
        <v>29967</v>
      </c>
      <c r="Q25" s="50">
        <v>6100</v>
      </c>
      <c r="R25" s="9">
        <v>226504</v>
      </c>
      <c r="S25" s="9">
        <v>15390</v>
      </c>
      <c r="T25" s="9">
        <v>30761</v>
      </c>
      <c r="U25" s="10">
        <v>272655</v>
      </c>
    </row>
    <row r="26" spans="1:21" ht="13.5">
      <c r="A26" s="3">
        <v>2026</v>
      </c>
      <c r="B26" s="49">
        <v>30200</v>
      </c>
      <c r="C26" s="5">
        <v>750</v>
      </c>
      <c r="D26" s="5">
        <v>6200</v>
      </c>
      <c r="E26" s="5">
        <v>300</v>
      </c>
      <c r="F26" s="5">
        <v>9931</v>
      </c>
      <c r="G26" s="5">
        <v>15334</v>
      </c>
      <c r="H26" s="5">
        <v>23920</v>
      </c>
      <c r="I26" s="5">
        <v>2900</v>
      </c>
      <c r="J26" s="5">
        <v>23400</v>
      </c>
      <c r="K26" s="5">
        <v>101300</v>
      </c>
      <c r="L26" s="5">
        <v>12000</v>
      </c>
      <c r="M26" s="5">
        <v>9200</v>
      </c>
      <c r="N26" s="5">
        <v>0</v>
      </c>
      <c r="O26" s="5">
        <v>6100</v>
      </c>
      <c r="P26" s="5">
        <v>29874</v>
      </c>
      <c r="Q26" s="50">
        <v>6100</v>
      </c>
      <c r="R26" s="9">
        <v>230644</v>
      </c>
      <c r="S26" s="9">
        <v>15400</v>
      </c>
      <c r="T26" s="9">
        <v>31465</v>
      </c>
      <c r="U26" s="10">
        <v>277509</v>
      </c>
    </row>
    <row r="27" spans="1:21" ht="13.5">
      <c r="A27" s="3">
        <v>2027</v>
      </c>
      <c r="B27" s="49">
        <v>30200</v>
      </c>
      <c r="C27" s="5">
        <v>760</v>
      </c>
      <c r="D27" s="5">
        <v>6200</v>
      </c>
      <c r="E27" s="5">
        <v>290</v>
      </c>
      <c r="F27" s="5">
        <v>9922</v>
      </c>
      <c r="G27" s="5">
        <v>15907</v>
      </c>
      <c r="H27" s="5">
        <v>24129</v>
      </c>
      <c r="I27" s="5">
        <v>2900</v>
      </c>
      <c r="J27" s="5">
        <v>22800</v>
      </c>
      <c r="K27" s="5">
        <v>103300</v>
      </c>
      <c r="L27" s="5">
        <v>12000</v>
      </c>
      <c r="M27" s="5">
        <v>9400</v>
      </c>
      <c r="N27" s="5">
        <v>0</v>
      </c>
      <c r="O27" s="5">
        <v>6100</v>
      </c>
      <c r="P27" s="5">
        <v>29809</v>
      </c>
      <c r="Q27" s="50">
        <v>6100</v>
      </c>
      <c r="R27" s="9">
        <v>232398</v>
      </c>
      <c r="S27" s="9">
        <v>15390</v>
      </c>
      <c r="T27" s="9">
        <v>32029</v>
      </c>
      <c r="U27" s="10">
        <v>279817</v>
      </c>
    </row>
    <row r="28" spans="1:21" ht="13.5">
      <c r="A28" s="3">
        <v>2028</v>
      </c>
      <c r="B28" s="49">
        <v>30200</v>
      </c>
      <c r="C28" s="5">
        <v>770</v>
      </c>
      <c r="D28" s="5">
        <v>6200</v>
      </c>
      <c r="E28" s="5">
        <v>290</v>
      </c>
      <c r="F28" s="5">
        <v>9793</v>
      </c>
      <c r="G28" s="5">
        <v>15859</v>
      </c>
      <c r="H28" s="5">
        <v>24273</v>
      </c>
      <c r="I28" s="5">
        <v>2900</v>
      </c>
      <c r="J28" s="5">
        <v>21800</v>
      </c>
      <c r="K28" s="5">
        <v>103800</v>
      </c>
      <c r="L28" s="5">
        <v>12000</v>
      </c>
      <c r="M28" s="5">
        <v>9500</v>
      </c>
      <c r="N28" s="5">
        <v>0</v>
      </c>
      <c r="O28" s="5">
        <v>6000</v>
      </c>
      <c r="P28" s="5">
        <v>29746</v>
      </c>
      <c r="Q28" s="50">
        <v>6100</v>
      </c>
      <c r="R28" s="9">
        <v>232089</v>
      </c>
      <c r="S28" s="9">
        <v>15290</v>
      </c>
      <c r="T28" s="9">
        <v>31852</v>
      </c>
      <c r="U28" s="10">
        <v>279231</v>
      </c>
    </row>
    <row r="29" spans="1:21" ht="13.5">
      <c r="A29" s="3">
        <v>2029</v>
      </c>
      <c r="B29" s="49">
        <v>30200</v>
      </c>
      <c r="C29" s="5">
        <v>770</v>
      </c>
      <c r="D29" s="5">
        <v>6200</v>
      </c>
      <c r="E29" s="5">
        <v>280</v>
      </c>
      <c r="F29" s="5">
        <v>9731</v>
      </c>
      <c r="G29" s="5">
        <v>15611</v>
      </c>
      <c r="H29" s="5">
        <v>24359</v>
      </c>
      <c r="I29" s="5">
        <v>2900</v>
      </c>
      <c r="J29" s="5">
        <v>22300</v>
      </c>
      <c r="K29" s="5">
        <v>104600</v>
      </c>
      <c r="L29" s="5">
        <v>12000</v>
      </c>
      <c r="M29" s="5">
        <v>9400</v>
      </c>
      <c r="N29" s="5">
        <v>0</v>
      </c>
      <c r="O29" s="5">
        <v>5700</v>
      </c>
      <c r="P29" s="5">
        <v>29711</v>
      </c>
      <c r="Q29" s="50">
        <v>6100</v>
      </c>
      <c r="R29" s="9">
        <v>233340</v>
      </c>
      <c r="S29" s="9">
        <v>14980</v>
      </c>
      <c r="T29" s="9">
        <v>31542</v>
      </c>
      <c r="U29" s="10">
        <v>279862</v>
      </c>
    </row>
    <row r="30" spans="1:21" ht="13.5">
      <c r="A30" s="4">
        <v>2030</v>
      </c>
      <c r="B30" s="6">
        <v>30200</v>
      </c>
      <c r="C30" s="7">
        <v>760</v>
      </c>
      <c r="D30" s="7">
        <v>6100</v>
      </c>
      <c r="E30" s="7">
        <v>280</v>
      </c>
      <c r="F30" s="7">
        <v>9681</v>
      </c>
      <c r="G30" s="7">
        <v>15908</v>
      </c>
      <c r="H30" s="7">
        <v>24373</v>
      </c>
      <c r="I30" s="7">
        <v>2800</v>
      </c>
      <c r="J30" s="7">
        <v>22800</v>
      </c>
      <c r="K30" s="7">
        <v>105000</v>
      </c>
      <c r="L30" s="7">
        <v>12000</v>
      </c>
      <c r="M30" s="7">
        <v>9400</v>
      </c>
      <c r="N30" s="7">
        <v>0</v>
      </c>
      <c r="O30" s="7">
        <v>5500</v>
      </c>
      <c r="P30" s="7">
        <v>29621</v>
      </c>
      <c r="Q30" s="8">
        <v>6100</v>
      </c>
      <c r="R30" s="11">
        <v>234154</v>
      </c>
      <c r="S30" s="11">
        <v>14680</v>
      </c>
      <c r="T30" s="11">
        <v>31689</v>
      </c>
      <c r="U30" s="12">
        <v>280523</v>
      </c>
    </row>
    <row r="31" spans="1:21" ht="12.75" customHeight="1">
      <c r="A31" s="74" t="s">
        <v>205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zoomScale="120" zoomScaleNormal="120" workbookViewId="0">
      <selection activeCell="B17" sqref="B17:G17"/>
    </sheetView>
  </sheetViews>
  <sheetFormatPr baseColWidth="10" defaultRowHeight="12.75"/>
  <cols>
    <col min="1" max="1" width="9.7109375" customWidth="1"/>
    <col min="2" max="2" width="7.140625" customWidth="1"/>
    <col min="3" max="3" width="7.42578125" customWidth="1"/>
    <col min="4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1118045</v>
      </c>
      <c r="C17" s="5">
        <v>1257420</v>
      </c>
      <c r="D17" s="5">
        <v>354563</v>
      </c>
      <c r="E17" s="5">
        <v>241448</v>
      </c>
      <c r="F17" s="5">
        <v>67001</v>
      </c>
      <c r="G17" s="5">
        <v>194402</v>
      </c>
      <c r="H17" s="5">
        <v>631945</v>
      </c>
      <c r="I17" s="5">
        <v>148978</v>
      </c>
      <c r="J17" s="5">
        <v>839681</v>
      </c>
      <c r="K17" s="5">
        <v>1939667</v>
      </c>
      <c r="L17" s="5">
        <v>411521</v>
      </c>
      <c r="M17" s="5">
        <v>91401</v>
      </c>
      <c r="N17" s="5">
        <v>369007</v>
      </c>
      <c r="O17" s="5">
        <v>194361</v>
      </c>
      <c r="P17" s="5">
        <v>294142</v>
      </c>
      <c r="Q17" s="5">
        <v>192621</v>
      </c>
      <c r="R17" s="9">
        <v>6583822</v>
      </c>
      <c r="S17" s="9">
        <v>1146415</v>
      </c>
      <c r="T17" s="9">
        <v>615966</v>
      </c>
      <c r="U17" s="10">
        <v>8346203</v>
      </c>
    </row>
    <row r="18" spans="1:21" ht="13.5">
      <c r="A18" s="3">
        <v>2018</v>
      </c>
      <c r="B18" s="5">
        <v>1117800</v>
      </c>
      <c r="C18" s="5">
        <v>1253800</v>
      </c>
      <c r="D18" s="5">
        <v>362000</v>
      </c>
      <c r="E18" s="5">
        <v>244670</v>
      </c>
      <c r="F18" s="5">
        <v>67082</v>
      </c>
      <c r="G18" s="5">
        <v>197041</v>
      </c>
      <c r="H18" s="5">
        <v>631699.5387863362</v>
      </c>
      <c r="I18" s="5">
        <v>150250</v>
      </c>
      <c r="J18" s="5">
        <v>830561</v>
      </c>
      <c r="K18" s="5">
        <v>1925500</v>
      </c>
      <c r="L18" s="5">
        <v>408325</v>
      </c>
      <c r="M18" s="5">
        <v>91150</v>
      </c>
      <c r="N18" s="5">
        <v>375990</v>
      </c>
      <c r="O18" s="5">
        <v>195280</v>
      </c>
      <c r="P18" s="5">
        <v>293282</v>
      </c>
      <c r="Q18" s="5">
        <v>194320</v>
      </c>
      <c r="R18" s="9">
        <v>6552117.5387863368</v>
      </c>
      <c r="S18" s="9">
        <v>1160510</v>
      </c>
      <c r="T18" s="9">
        <v>626123</v>
      </c>
      <c r="U18" s="10">
        <v>8338750.5387863368</v>
      </c>
    </row>
    <row r="19" spans="1:21" ht="13.5">
      <c r="A19" s="3">
        <v>2019</v>
      </c>
      <c r="B19" s="5">
        <v>1120200</v>
      </c>
      <c r="C19" s="5">
        <v>1257430</v>
      </c>
      <c r="D19" s="5">
        <v>370100</v>
      </c>
      <c r="E19" s="5">
        <v>248440</v>
      </c>
      <c r="F19" s="5">
        <v>67873</v>
      </c>
      <c r="G19" s="5">
        <v>199087</v>
      </c>
      <c r="H19" s="5">
        <v>634526.18762707734</v>
      </c>
      <c r="I19" s="5">
        <v>151350</v>
      </c>
      <c r="J19" s="5">
        <v>824750</v>
      </c>
      <c r="K19" s="5">
        <v>1939800</v>
      </c>
      <c r="L19" s="5">
        <v>406840</v>
      </c>
      <c r="M19" s="5">
        <v>91120</v>
      </c>
      <c r="N19" s="5">
        <v>382050</v>
      </c>
      <c r="O19" s="5">
        <v>196980</v>
      </c>
      <c r="P19" s="5">
        <v>292315</v>
      </c>
      <c r="Q19" s="5">
        <v>195860</v>
      </c>
      <c r="R19" s="9">
        <v>6566981.1876270771</v>
      </c>
      <c r="S19" s="9">
        <v>1174680</v>
      </c>
      <c r="T19" s="9">
        <v>637060</v>
      </c>
      <c r="U19" s="10">
        <v>8378721.1876270771</v>
      </c>
    </row>
    <row r="20" spans="1:21" ht="13.5">
      <c r="A20" s="3">
        <v>2020</v>
      </c>
      <c r="B20" s="5">
        <v>1122800</v>
      </c>
      <c r="C20" s="5">
        <v>1270140</v>
      </c>
      <c r="D20" s="5">
        <v>379300</v>
      </c>
      <c r="E20" s="5">
        <v>252600</v>
      </c>
      <c r="F20" s="5">
        <v>68777</v>
      </c>
      <c r="G20" s="5">
        <v>200819</v>
      </c>
      <c r="H20" s="5">
        <v>637594.45564647275</v>
      </c>
      <c r="I20" s="5">
        <v>152570</v>
      </c>
      <c r="J20" s="5">
        <v>848740</v>
      </c>
      <c r="K20" s="5">
        <v>1954900</v>
      </c>
      <c r="L20" s="5">
        <v>407400</v>
      </c>
      <c r="M20" s="5">
        <v>91420</v>
      </c>
      <c r="N20" s="5">
        <v>387570</v>
      </c>
      <c r="O20" s="5">
        <v>198490</v>
      </c>
      <c r="P20" s="5">
        <v>292868</v>
      </c>
      <c r="Q20" s="5">
        <v>197500</v>
      </c>
      <c r="R20" s="9">
        <v>6625862.455646473</v>
      </c>
      <c r="S20" s="9">
        <v>1188730</v>
      </c>
      <c r="T20" s="9">
        <v>648896</v>
      </c>
      <c r="U20" s="10">
        <v>8463488.4556464739</v>
      </c>
    </row>
    <row r="21" spans="1:21" ht="13.5">
      <c r="A21" s="3">
        <v>2021</v>
      </c>
      <c r="B21" s="5">
        <v>1132100</v>
      </c>
      <c r="C21" s="5">
        <v>1285260</v>
      </c>
      <c r="D21" s="5">
        <v>388200</v>
      </c>
      <c r="E21" s="5">
        <v>255120</v>
      </c>
      <c r="F21" s="5">
        <v>69377</v>
      </c>
      <c r="G21" s="5">
        <v>202455</v>
      </c>
      <c r="H21" s="5">
        <v>644706.0611238433</v>
      </c>
      <c r="I21" s="5">
        <v>154070</v>
      </c>
      <c r="J21" s="5">
        <v>843960</v>
      </c>
      <c r="K21" s="5">
        <v>1967600</v>
      </c>
      <c r="L21" s="5">
        <v>409250</v>
      </c>
      <c r="M21" s="5">
        <v>91720</v>
      </c>
      <c r="N21" s="5">
        <v>392260</v>
      </c>
      <c r="O21" s="5">
        <v>200190</v>
      </c>
      <c r="P21" s="5">
        <v>293803</v>
      </c>
      <c r="Q21" s="5">
        <v>198730</v>
      </c>
      <c r="R21" s="9">
        <v>6668399.0611238433</v>
      </c>
      <c r="S21" s="9">
        <v>1200370</v>
      </c>
      <c r="T21" s="9">
        <v>660032</v>
      </c>
      <c r="U21" s="10">
        <v>8528801.0611238442</v>
      </c>
    </row>
    <row r="22" spans="1:21" ht="13.5">
      <c r="A22" s="3">
        <v>2022</v>
      </c>
      <c r="B22" s="5">
        <v>1143300</v>
      </c>
      <c r="C22" s="5">
        <v>1305180</v>
      </c>
      <c r="D22" s="5">
        <v>398000</v>
      </c>
      <c r="E22" s="5">
        <v>257830</v>
      </c>
      <c r="F22" s="5">
        <v>70182</v>
      </c>
      <c r="G22" s="5">
        <v>204565</v>
      </c>
      <c r="H22" s="5">
        <v>652183.48013127898</v>
      </c>
      <c r="I22" s="5">
        <v>155320</v>
      </c>
      <c r="J22" s="5">
        <v>844330</v>
      </c>
      <c r="K22" s="5">
        <v>1986500</v>
      </c>
      <c r="L22" s="5">
        <v>412110</v>
      </c>
      <c r="M22" s="5">
        <v>92200</v>
      </c>
      <c r="N22" s="5">
        <v>395830</v>
      </c>
      <c r="O22" s="5">
        <v>202090</v>
      </c>
      <c r="P22" s="5">
        <v>295000</v>
      </c>
      <c r="Q22" s="5">
        <v>199770</v>
      </c>
      <c r="R22" s="9">
        <v>6730803.4801312787</v>
      </c>
      <c r="S22" s="9">
        <v>1210840</v>
      </c>
      <c r="T22" s="9">
        <v>672747</v>
      </c>
      <c r="U22" s="10">
        <v>8614390.4801312797</v>
      </c>
    </row>
    <row r="23" spans="1:21" ht="13.5">
      <c r="A23" s="3">
        <v>2023</v>
      </c>
      <c r="B23" s="5">
        <v>1156300</v>
      </c>
      <c r="C23" s="5">
        <v>1325390</v>
      </c>
      <c r="D23" s="5">
        <v>406500</v>
      </c>
      <c r="E23" s="5">
        <v>259840</v>
      </c>
      <c r="F23" s="5">
        <v>70813</v>
      </c>
      <c r="G23" s="5">
        <v>206442</v>
      </c>
      <c r="H23" s="5">
        <v>656139.76940888574</v>
      </c>
      <c r="I23" s="5">
        <v>156480</v>
      </c>
      <c r="J23" s="5">
        <v>845220</v>
      </c>
      <c r="K23" s="5">
        <v>2009600</v>
      </c>
      <c r="L23" s="5">
        <v>415760</v>
      </c>
      <c r="M23" s="5">
        <v>92710</v>
      </c>
      <c r="N23" s="5">
        <v>399180</v>
      </c>
      <c r="O23" s="5">
        <v>203630</v>
      </c>
      <c r="P23" s="5">
        <v>295998</v>
      </c>
      <c r="Q23" s="5">
        <v>200710</v>
      </c>
      <c r="R23" s="9">
        <v>6797117.7694088854</v>
      </c>
      <c r="S23" s="9">
        <v>1219840</v>
      </c>
      <c r="T23" s="9">
        <v>683755</v>
      </c>
      <c r="U23" s="10">
        <v>8700712.7694088854</v>
      </c>
    </row>
    <row r="24" spans="1:21" ht="13.5">
      <c r="A24" s="3">
        <v>2024</v>
      </c>
      <c r="B24" s="5">
        <v>1170100</v>
      </c>
      <c r="C24" s="5">
        <v>1344170</v>
      </c>
      <c r="D24" s="5">
        <v>414300</v>
      </c>
      <c r="E24" s="5">
        <v>260540</v>
      </c>
      <c r="F24" s="5">
        <v>71542</v>
      </c>
      <c r="G24" s="5">
        <v>208209</v>
      </c>
      <c r="H24" s="5">
        <v>660160.34030838276</v>
      </c>
      <c r="I24" s="5">
        <v>157620</v>
      </c>
      <c r="J24" s="5">
        <v>843000</v>
      </c>
      <c r="K24" s="5">
        <v>2038900</v>
      </c>
      <c r="L24" s="5">
        <v>418810</v>
      </c>
      <c r="M24" s="5">
        <v>93110</v>
      </c>
      <c r="N24" s="5">
        <v>402040</v>
      </c>
      <c r="O24" s="5">
        <v>203530</v>
      </c>
      <c r="P24" s="5">
        <v>297107</v>
      </c>
      <c r="Q24" s="5">
        <v>200950</v>
      </c>
      <c r="R24" s="9">
        <v>6865357.3403083831</v>
      </c>
      <c r="S24" s="9">
        <v>1224680</v>
      </c>
      <c r="T24" s="9">
        <v>694051</v>
      </c>
      <c r="U24" s="10">
        <v>8784088.3403083831</v>
      </c>
    </row>
    <row r="25" spans="1:21" ht="13.5">
      <c r="A25" s="3">
        <v>2025</v>
      </c>
      <c r="B25" s="49">
        <v>1185200</v>
      </c>
      <c r="C25" s="5">
        <v>1389030</v>
      </c>
      <c r="D25" s="5">
        <v>420000</v>
      </c>
      <c r="E25" s="5">
        <v>260030</v>
      </c>
      <c r="F25" s="5">
        <v>72004</v>
      </c>
      <c r="G25" s="5">
        <v>210090</v>
      </c>
      <c r="H25" s="5">
        <v>665203.47605033696</v>
      </c>
      <c r="I25" s="5">
        <v>158080</v>
      </c>
      <c r="J25" s="5">
        <v>842340</v>
      </c>
      <c r="K25" s="5">
        <v>2072000</v>
      </c>
      <c r="L25" s="5">
        <v>422350</v>
      </c>
      <c r="M25" s="5">
        <v>93610</v>
      </c>
      <c r="N25" s="5">
        <v>403470</v>
      </c>
      <c r="O25" s="5">
        <v>202330</v>
      </c>
      <c r="P25" s="5">
        <v>297942</v>
      </c>
      <c r="Q25" s="50">
        <v>201010</v>
      </c>
      <c r="R25" s="9">
        <v>6967675.4760503368</v>
      </c>
      <c r="S25" s="9">
        <v>1224920</v>
      </c>
      <c r="T25" s="9">
        <v>702094</v>
      </c>
      <c r="U25" s="10">
        <v>8894689.4760503359</v>
      </c>
    </row>
    <row r="26" spans="1:21" ht="13.5">
      <c r="A26" s="3">
        <v>2026</v>
      </c>
      <c r="B26" s="5">
        <v>1185200</v>
      </c>
      <c r="C26" s="5">
        <v>1407010</v>
      </c>
      <c r="D26" s="5">
        <v>425500</v>
      </c>
      <c r="E26" s="5">
        <v>258510</v>
      </c>
      <c r="F26" s="5">
        <v>72363</v>
      </c>
      <c r="G26" s="5">
        <v>211947</v>
      </c>
      <c r="H26" s="5">
        <v>670132.68610479077</v>
      </c>
      <c r="I26" s="5">
        <v>157930</v>
      </c>
      <c r="J26" s="5">
        <v>842740</v>
      </c>
      <c r="K26" s="5">
        <v>2152800</v>
      </c>
      <c r="L26" s="5">
        <v>425480</v>
      </c>
      <c r="M26" s="5">
        <v>94010</v>
      </c>
      <c r="N26" s="5">
        <v>402690</v>
      </c>
      <c r="O26" s="5">
        <v>200940</v>
      </c>
      <c r="P26" s="5">
        <v>304832</v>
      </c>
      <c r="Q26" s="5">
        <v>200460</v>
      </c>
      <c r="R26" s="9">
        <v>7082204.6861047912</v>
      </c>
      <c r="S26" s="9">
        <v>1220530</v>
      </c>
      <c r="T26" s="9">
        <v>709810</v>
      </c>
      <c r="U26" s="10">
        <v>9012544.6861047912</v>
      </c>
    </row>
    <row r="27" spans="1:21" ht="13.5">
      <c r="A27" s="3">
        <v>2027</v>
      </c>
      <c r="B27" s="5">
        <v>1185200</v>
      </c>
      <c r="C27" s="5">
        <v>1422830</v>
      </c>
      <c r="D27" s="5">
        <v>430000</v>
      </c>
      <c r="E27" s="5">
        <v>255980</v>
      </c>
      <c r="F27" s="5">
        <v>72759</v>
      </c>
      <c r="G27" s="5">
        <v>214013</v>
      </c>
      <c r="H27" s="5">
        <v>674136.30819948856</v>
      </c>
      <c r="I27" s="5">
        <v>157100</v>
      </c>
      <c r="J27" s="5">
        <v>843480</v>
      </c>
      <c r="K27" s="5">
        <v>2176000</v>
      </c>
      <c r="L27" s="5">
        <v>428000</v>
      </c>
      <c r="M27" s="5">
        <v>94310</v>
      </c>
      <c r="N27" s="5">
        <v>400570</v>
      </c>
      <c r="O27" s="5">
        <v>198640</v>
      </c>
      <c r="P27" s="5">
        <v>304853</v>
      </c>
      <c r="Q27" s="5">
        <v>199350</v>
      </c>
      <c r="R27" s="9">
        <v>7128809.3081994886</v>
      </c>
      <c r="S27" s="9">
        <v>1211640</v>
      </c>
      <c r="T27" s="9">
        <v>716772</v>
      </c>
      <c r="U27" s="10">
        <v>9057221.3081994876</v>
      </c>
    </row>
    <row r="28" spans="1:21" ht="13.5">
      <c r="A28" s="3">
        <v>2028</v>
      </c>
      <c r="B28" s="5">
        <v>1185200</v>
      </c>
      <c r="C28" s="5">
        <v>1436890</v>
      </c>
      <c r="D28" s="5">
        <v>433200</v>
      </c>
      <c r="E28" s="5">
        <v>252740</v>
      </c>
      <c r="F28" s="5">
        <v>72971</v>
      </c>
      <c r="G28" s="5">
        <v>216396</v>
      </c>
      <c r="H28" s="5">
        <v>677862.4925039009</v>
      </c>
      <c r="I28" s="5">
        <v>155960</v>
      </c>
      <c r="J28" s="5">
        <v>842470</v>
      </c>
      <c r="K28" s="5">
        <v>2199400</v>
      </c>
      <c r="L28" s="5">
        <v>430230</v>
      </c>
      <c r="M28" s="5">
        <v>94720</v>
      </c>
      <c r="N28" s="5">
        <v>397950</v>
      </c>
      <c r="O28" s="5">
        <v>196040</v>
      </c>
      <c r="P28" s="5">
        <v>304654</v>
      </c>
      <c r="Q28" s="5">
        <v>197970</v>
      </c>
      <c r="R28" s="9">
        <v>7171426.492503901</v>
      </c>
      <c r="S28" s="9">
        <v>1200660</v>
      </c>
      <c r="T28" s="9">
        <v>722567</v>
      </c>
      <c r="U28" s="10">
        <v>9094653.4925039001</v>
      </c>
    </row>
    <row r="29" spans="1:21" ht="13.5">
      <c r="A29" s="3">
        <v>2029</v>
      </c>
      <c r="B29" s="5">
        <v>1185200</v>
      </c>
      <c r="C29" s="5">
        <v>1448360</v>
      </c>
      <c r="D29" s="5">
        <v>435800</v>
      </c>
      <c r="E29" s="5">
        <v>249090</v>
      </c>
      <c r="F29" s="5">
        <v>73029</v>
      </c>
      <c r="G29" s="5">
        <v>218538</v>
      </c>
      <c r="H29" s="5">
        <v>680921.34696911706</v>
      </c>
      <c r="I29" s="5">
        <v>154530</v>
      </c>
      <c r="J29" s="5">
        <v>841220</v>
      </c>
      <c r="K29" s="5">
        <v>2219200</v>
      </c>
      <c r="L29" s="5">
        <v>431660</v>
      </c>
      <c r="M29" s="5">
        <v>95020</v>
      </c>
      <c r="N29" s="5">
        <v>394610</v>
      </c>
      <c r="O29" s="5">
        <v>192890</v>
      </c>
      <c r="P29" s="5">
        <v>304097</v>
      </c>
      <c r="Q29" s="5">
        <v>196200</v>
      </c>
      <c r="R29" s="9">
        <v>7205678.3469691165</v>
      </c>
      <c r="S29" s="9">
        <v>1187320</v>
      </c>
      <c r="T29" s="9">
        <v>727367</v>
      </c>
      <c r="U29" s="10">
        <v>9120365.3469691165</v>
      </c>
    </row>
    <row r="30" spans="1:21" ht="13.5">
      <c r="A30" s="4">
        <v>2030</v>
      </c>
      <c r="B30" s="6">
        <v>1185200</v>
      </c>
      <c r="C30" s="7">
        <v>1456730</v>
      </c>
      <c r="D30" s="7">
        <v>437400</v>
      </c>
      <c r="E30" s="7">
        <v>244830</v>
      </c>
      <c r="F30" s="7">
        <v>72989</v>
      </c>
      <c r="G30" s="7">
        <v>220475</v>
      </c>
      <c r="H30" s="7">
        <v>682354.10057400702</v>
      </c>
      <c r="I30" s="7">
        <v>152930</v>
      </c>
      <c r="J30" s="7">
        <v>840310</v>
      </c>
      <c r="K30" s="7">
        <v>2234200</v>
      </c>
      <c r="L30" s="7">
        <v>432170</v>
      </c>
      <c r="M30" s="7">
        <v>95120</v>
      </c>
      <c r="N30" s="7">
        <v>390780</v>
      </c>
      <c r="O30" s="7">
        <v>189490</v>
      </c>
      <c r="P30" s="7">
        <v>303347</v>
      </c>
      <c r="Q30" s="8">
        <v>194100</v>
      </c>
      <c r="R30" s="11">
        <v>7229431.1005740073</v>
      </c>
      <c r="S30" s="11">
        <v>1172130</v>
      </c>
      <c r="T30" s="11">
        <v>730864</v>
      </c>
      <c r="U30" s="12">
        <v>9132425.1005740073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71</v>
      </c>
      <c r="B5" s="14" t="s">
        <v>65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36424</v>
      </c>
      <c r="C17" s="5">
        <v>979</v>
      </c>
      <c r="D17" s="5">
        <v>46470</v>
      </c>
      <c r="E17" s="5">
        <v>9095</v>
      </c>
      <c r="F17" s="5">
        <v>12485</v>
      </c>
      <c r="G17" s="5">
        <v>24218</v>
      </c>
      <c r="H17" s="5">
        <v>36215</v>
      </c>
      <c r="I17" s="5">
        <v>3278</v>
      </c>
      <c r="J17" s="5">
        <v>33638</v>
      </c>
      <c r="K17" s="5">
        <v>135202</v>
      </c>
      <c r="L17" s="5">
        <v>18753</v>
      </c>
      <c r="M17" s="5">
        <v>15226</v>
      </c>
      <c r="N17" s="5">
        <v>0</v>
      </c>
      <c r="O17" s="5">
        <v>5251</v>
      </c>
      <c r="P17" s="5">
        <v>50099</v>
      </c>
      <c r="Q17" s="5">
        <v>7649</v>
      </c>
      <c r="R17" s="9">
        <v>326536</v>
      </c>
      <c r="S17" s="9">
        <v>25273</v>
      </c>
      <c r="T17" s="9">
        <v>83173</v>
      </c>
      <c r="U17" s="10">
        <v>434982</v>
      </c>
    </row>
    <row r="18" spans="1:21" ht="13.5">
      <c r="A18" s="3">
        <v>2018</v>
      </c>
      <c r="B18" s="5">
        <v>44300</v>
      </c>
      <c r="C18" s="5">
        <v>960</v>
      </c>
      <c r="D18" s="5">
        <v>47500</v>
      </c>
      <c r="E18" s="5">
        <v>9400</v>
      </c>
      <c r="F18" s="5">
        <v>12770</v>
      </c>
      <c r="G18" s="5">
        <v>24543</v>
      </c>
      <c r="H18" s="5">
        <v>35562</v>
      </c>
      <c r="I18" s="5">
        <v>3400</v>
      </c>
      <c r="J18" s="5">
        <v>35561</v>
      </c>
      <c r="K18" s="5">
        <v>139600</v>
      </c>
      <c r="L18" s="5">
        <v>18610</v>
      </c>
      <c r="M18" s="5">
        <v>14800</v>
      </c>
      <c r="N18" s="5">
        <v>0</v>
      </c>
      <c r="O18" s="5">
        <v>5300</v>
      </c>
      <c r="P18" s="5">
        <v>50682</v>
      </c>
      <c r="Q18" s="5">
        <v>7700</v>
      </c>
      <c r="R18" s="9">
        <v>340075</v>
      </c>
      <c r="S18" s="9">
        <v>25800</v>
      </c>
      <c r="T18" s="9">
        <v>84813</v>
      </c>
      <c r="U18" s="10">
        <v>450688</v>
      </c>
    </row>
    <row r="19" spans="1:21" ht="13.5">
      <c r="A19" s="3">
        <v>2019</v>
      </c>
      <c r="B19" s="5">
        <v>45900</v>
      </c>
      <c r="C19" s="5">
        <v>950</v>
      </c>
      <c r="D19" s="5">
        <v>49100</v>
      </c>
      <c r="E19" s="5">
        <v>9500</v>
      </c>
      <c r="F19" s="5">
        <v>13094</v>
      </c>
      <c r="G19" s="5">
        <v>24809</v>
      </c>
      <c r="H19" s="5">
        <v>36058</v>
      </c>
      <c r="I19" s="5">
        <v>3400</v>
      </c>
      <c r="J19" s="5">
        <v>36400</v>
      </c>
      <c r="K19" s="5">
        <v>141200</v>
      </c>
      <c r="L19" s="5">
        <v>18400</v>
      </c>
      <c r="M19" s="5">
        <v>14800</v>
      </c>
      <c r="N19" s="5">
        <v>0</v>
      </c>
      <c r="O19" s="5">
        <v>5300</v>
      </c>
      <c r="P19" s="5">
        <v>49055</v>
      </c>
      <c r="Q19" s="5">
        <v>7700</v>
      </c>
      <c r="R19" s="9">
        <v>342763</v>
      </c>
      <c r="S19" s="9">
        <v>25900</v>
      </c>
      <c r="T19" s="9">
        <v>87003</v>
      </c>
      <c r="U19" s="10">
        <v>455666</v>
      </c>
    </row>
    <row r="20" spans="1:21" ht="13.5">
      <c r="A20" s="3">
        <v>2020</v>
      </c>
      <c r="B20" s="5">
        <v>44600</v>
      </c>
      <c r="C20" s="5">
        <v>980</v>
      </c>
      <c r="D20" s="5">
        <v>51100</v>
      </c>
      <c r="E20" s="5">
        <v>9900</v>
      </c>
      <c r="F20" s="5">
        <v>13152</v>
      </c>
      <c r="G20" s="5">
        <v>25057</v>
      </c>
      <c r="H20" s="5">
        <v>36375</v>
      </c>
      <c r="I20" s="5">
        <v>3400</v>
      </c>
      <c r="J20" s="5">
        <v>37200</v>
      </c>
      <c r="K20" s="5">
        <v>143400</v>
      </c>
      <c r="L20" s="5">
        <v>18300</v>
      </c>
      <c r="M20" s="5">
        <v>14700</v>
      </c>
      <c r="N20" s="5">
        <v>0</v>
      </c>
      <c r="O20" s="5">
        <v>5400</v>
      </c>
      <c r="P20" s="5">
        <v>48315</v>
      </c>
      <c r="Q20" s="5">
        <v>7900</v>
      </c>
      <c r="R20" s="9">
        <v>343870</v>
      </c>
      <c r="S20" s="9">
        <v>26600</v>
      </c>
      <c r="T20" s="9">
        <v>89309</v>
      </c>
      <c r="U20" s="10">
        <v>459779</v>
      </c>
    </row>
    <row r="21" spans="1:21" ht="13.5">
      <c r="A21" s="3">
        <v>2021</v>
      </c>
      <c r="B21" s="5">
        <v>43100</v>
      </c>
      <c r="C21" s="5">
        <v>1000</v>
      </c>
      <c r="D21" s="5">
        <v>53100</v>
      </c>
      <c r="E21" s="5">
        <v>10100</v>
      </c>
      <c r="F21" s="5">
        <v>13364</v>
      </c>
      <c r="G21" s="5">
        <v>25243</v>
      </c>
      <c r="H21" s="5">
        <v>36567</v>
      </c>
      <c r="I21" s="5">
        <v>3400</v>
      </c>
      <c r="J21" s="5">
        <v>37000</v>
      </c>
      <c r="K21" s="5">
        <v>143700</v>
      </c>
      <c r="L21" s="5">
        <v>18300</v>
      </c>
      <c r="M21" s="5">
        <v>14800</v>
      </c>
      <c r="N21" s="5">
        <v>0</v>
      </c>
      <c r="O21" s="5">
        <v>5500</v>
      </c>
      <c r="P21" s="5">
        <v>48138</v>
      </c>
      <c r="Q21" s="5">
        <v>8100</v>
      </c>
      <c r="R21" s="9">
        <v>342605</v>
      </c>
      <c r="S21" s="9">
        <v>27100</v>
      </c>
      <c r="T21" s="9">
        <v>91707</v>
      </c>
      <c r="U21" s="10">
        <v>461412</v>
      </c>
    </row>
    <row r="22" spans="1:21" ht="13.5">
      <c r="A22" s="3">
        <v>2022</v>
      </c>
      <c r="B22" s="5">
        <v>42900</v>
      </c>
      <c r="C22" s="5">
        <v>1010</v>
      </c>
      <c r="D22" s="5">
        <v>54200</v>
      </c>
      <c r="E22" s="5">
        <v>10300</v>
      </c>
      <c r="F22" s="5">
        <v>13453</v>
      </c>
      <c r="G22" s="5">
        <v>25604</v>
      </c>
      <c r="H22" s="5">
        <v>36116</v>
      </c>
      <c r="I22" s="5">
        <v>3500</v>
      </c>
      <c r="J22" s="5">
        <v>37000</v>
      </c>
      <c r="K22" s="5">
        <v>144200</v>
      </c>
      <c r="L22" s="5">
        <v>18300</v>
      </c>
      <c r="M22" s="5">
        <v>14700</v>
      </c>
      <c r="N22" s="5">
        <v>0</v>
      </c>
      <c r="O22" s="5">
        <v>5600</v>
      </c>
      <c r="P22" s="5">
        <v>48396</v>
      </c>
      <c r="Q22" s="5">
        <v>8200</v>
      </c>
      <c r="R22" s="9">
        <v>342622</v>
      </c>
      <c r="S22" s="9">
        <v>27600</v>
      </c>
      <c r="T22" s="9">
        <v>93257</v>
      </c>
      <c r="U22" s="10">
        <v>463479</v>
      </c>
    </row>
    <row r="23" spans="1:21" ht="13.5">
      <c r="A23" s="3">
        <v>2023</v>
      </c>
      <c r="B23" s="5">
        <v>43100</v>
      </c>
      <c r="C23" s="5">
        <v>1020</v>
      </c>
      <c r="D23" s="5">
        <v>55100</v>
      </c>
      <c r="E23" s="5">
        <v>10400</v>
      </c>
      <c r="F23" s="5">
        <v>13569</v>
      </c>
      <c r="G23" s="5">
        <v>25599</v>
      </c>
      <c r="H23" s="5">
        <v>35887</v>
      </c>
      <c r="I23" s="5">
        <v>3600</v>
      </c>
      <c r="J23" s="5">
        <v>35700</v>
      </c>
      <c r="K23" s="5">
        <v>143600</v>
      </c>
      <c r="L23" s="5">
        <v>18300</v>
      </c>
      <c r="M23" s="5">
        <v>14800</v>
      </c>
      <c r="N23" s="5">
        <v>0</v>
      </c>
      <c r="O23" s="5">
        <v>5600</v>
      </c>
      <c r="P23" s="5">
        <v>48408</v>
      </c>
      <c r="Q23" s="5">
        <v>8300</v>
      </c>
      <c r="R23" s="9">
        <v>340815</v>
      </c>
      <c r="S23" s="9">
        <v>27900</v>
      </c>
      <c r="T23" s="9">
        <v>94268</v>
      </c>
      <c r="U23" s="10">
        <v>462983</v>
      </c>
    </row>
    <row r="24" spans="1:21" ht="13.5">
      <c r="A24" s="3">
        <v>2024</v>
      </c>
      <c r="B24" s="5">
        <v>43300</v>
      </c>
      <c r="C24" s="5">
        <v>1030</v>
      </c>
      <c r="D24" s="5">
        <v>56500</v>
      </c>
      <c r="E24" s="5">
        <v>10500</v>
      </c>
      <c r="F24" s="5">
        <v>13543</v>
      </c>
      <c r="G24" s="5">
        <v>25427</v>
      </c>
      <c r="H24" s="5">
        <v>35856</v>
      </c>
      <c r="I24" s="5">
        <v>3600</v>
      </c>
      <c r="J24" s="5">
        <v>35200</v>
      </c>
      <c r="K24" s="5">
        <v>144000</v>
      </c>
      <c r="L24" s="5">
        <v>18300</v>
      </c>
      <c r="M24" s="5">
        <v>14900</v>
      </c>
      <c r="N24" s="5">
        <v>0</v>
      </c>
      <c r="O24" s="5">
        <v>5600</v>
      </c>
      <c r="P24" s="5">
        <v>48622</v>
      </c>
      <c r="Q24" s="5">
        <v>8400</v>
      </c>
      <c r="R24" s="9">
        <v>341208</v>
      </c>
      <c r="S24" s="9">
        <v>28100</v>
      </c>
      <c r="T24" s="9">
        <v>95470</v>
      </c>
      <c r="U24" s="10">
        <v>464778</v>
      </c>
    </row>
    <row r="25" spans="1:21" ht="13.5">
      <c r="A25" s="3">
        <v>2025</v>
      </c>
      <c r="B25" s="49">
        <v>43600</v>
      </c>
      <c r="C25" s="5">
        <v>1040</v>
      </c>
      <c r="D25" s="5">
        <v>57700</v>
      </c>
      <c r="E25" s="5">
        <v>10500</v>
      </c>
      <c r="F25" s="5">
        <v>13663</v>
      </c>
      <c r="G25" s="5">
        <v>24986</v>
      </c>
      <c r="H25" s="5">
        <v>36063</v>
      </c>
      <c r="I25" s="5">
        <v>3600</v>
      </c>
      <c r="J25" s="5">
        <v>34800</v>
      </c>
      <c r="K25" s="5">
        <v>145800</v>
      </c>
      <c r="L25" s="5">
        <v>18300</v>
      </c>
      <c r="M25" s="5">
        <v>14800</v>
      </c>
      <c r="N25" s="5">
        <v>0</v>
      </c>
      <c r="O25" s="5">
        <v>5600</v>
      </c>
      <c r="P25" s="5">
        <v>48552</v>
      </c>
      <c r="Q25" s="50">
        <v>8400</v>
      </c>
      <c r="R25" s="9">
        <v>342955</v>
      </c>
      <c r="S25" s="9">
        <v>28100</v>
      </c>
      <c r="T25" s="9">
        <v>96349</v>
      </c>
      <c r="U25" s="10">
        <v>467404</v>
      </c>
    </row>
    <row r="26" spans="1:21" ht="13.5">
      <c r="A26" s="3">
        <v>2026</v>
      </c>
      <c r="B26" s="49">
        <v>43600</v>
      </c>
      <c r="C26" s="5">
        <v>1060</v>
      </c>
      <c r="D26" s="5">
        <v>59700</v>
      </c>
      <c r="E26" s="5">
        <v>10600</v>
      </c>
      <c r="F26" s="5">
        <v>14026</v>
      </c>
      <c r="G26" s="5">
        <v>24882</v>
      </c>
      <c r="H26" s="5">
        <v>36279</v>
      </c>
      <c r="I26" s="5">
        <v>3600</v>
      </c>
      <c r="J26" s="5">
        <v>35800</v>
      </c>
      <c r="K26" s="5">
        <v>149200</v>
      </c>
      <c r="L26" s="5">
        <v>18300</v>
      </c>
      <c r="M26" s="5">
        <v>14700</v>
      </c>
      <c r="N26" s="5">
        <v>0</v>
      </c>
      <c r="O26" s="5">
        <v>5700</v>
      </c>
      <c r="P26" s="5">
        <v>48730</v>
      </c>
      <c r="Q26" s="50">
        <v>8500</v>
      </c>
      <c r="R26" s="9">
        <v>347669</v>
      </c>
      <c r="S26" s="9">
        <v>28400</v>
      </c>
      <c r="T26" s="9">
        <v>98608</v>
      </c>
      <c r="U26" s="10">
        <v>474677</v>
      </c>
    </row>
    <row r="27" spans="1:21" ht="13.5">
      <c r="A27" s="3">
        <v>2027</v>
      </c>
      <c r="B27" s="49">
        <v>43600</v>
      </c>
      <c r="C27" s="5">
        <v>1080</v>
      </c>
      <c r="D27" s="5">
        <v>60600</v>
      </c>
      <c r="E27" s="5">
        <v>10600</v>
      </c>
      <c r="F27" s="5">
        <v>14486</v>
      </c>
      <c r="G27" s="5">
        <v>25468</v>
      </c>
      <c r="H27" s="5">
        <v>36797</v>
      </c>
      <c r="I27" s="5">
        <v>3600</v>
      </c>
      <c r="J27" s="5">
        <v>36300</v>
      </c>
      <c r="K27" s="5">
        <v>154400</v>
      </c>
      <c r="L27" s="5">
        <v>18300</v>
      </c>
      <c r="M27" s="5">
        <v>14700</v>
      </c>
      <c r="N27" s="5">
        <v>0</v>
      </c>
      <c r="O27" s="5">
        <v>5700</v>
      </c>
      <c r="P27" s="5">
        <v>48679</v>
      </c>
      <c r="Q27" s="50">
        <v>8500</v>
      </c>
      <c r="R27" s="9">
        <v>353856</v>
      </c>
      <c r="S27" s="9">
        <v>28400</v>
      </c>
      <c r="T27" s="9">
        <v>100554</v>
      </c>
      <c r="U27" s="10">
        <v>482810</v>
      </c>
    </row>
    <row r="28" spans="1:21" ht="13.5">
      <c r="A28" s="3">
        <v>2028</v>
      </c>
      <c r="B28" s="49">
        <v>43600</v>
      </c>
      <c r="C28" s="5">
        <v>1100</v>
      </c>
      <c r="D28" s="5">
        <v>62800</v>
      </c>
      <c r="E28" s="5">
        <v>10600</v>
      </c>
      <c r="F28" s="5">
        <v>14835</v>
      </c>
      <c r="G28" s="5">
        <v>26258</v>
      </c>
      <c r="H28" s="5">
        <v>37420</v>
      </c>
      <c r="I28" s="5">
        <v>3600</v>
      </c>
      <c r="J28" s="5">
        <v>36900</v>
      </c>
      <c r="K28" s="5">
        <v>160000</v>
      </c>
      <c r="L28" s="5">
        <v>18300</v>
      </c>
      <c r="M28" s="5">
        <v>15000</v>
      </c>
      <c r="N28" s="5">
        <v>0</v>
      </c>
      <c r="O28" s="5">
        <v>5800</v>
      </c>
      <c r="P28" s="5">
        <v>48730</v>
      </c>
      <c r="Q28" s="50">
        <v>8500</v>
      </c>
      <c r="R28" s="9">
        <v>361050</v>
      </c>
      <c r="S28" s="9">
        <v>28500</v>
      </c>
      <c r="T28" s="9">
        <v>103893</v>
      </c>
      <c r="U28" s="10">
        <v>493443</v>
      </c>
    </row>
    <row r="29" spans="1:21" ht="13.5">
      <c r="A29" s="3">
        <v>2029</v>
      </c>
      <c r="B29" s="49">
        <v>43600</v>
      </c>
      <c r="C29" s="5">
        <v>1130</v>
      </c>
      <c r="D29" s="5">
        <v>63900</v>
      </c>
      <c r="E29" s="5">
        <v>10600</v>
      </c>
      <c r="F29" s="5">
        <v>15015</v>
      </c>
      <c r="G29" s="5">
        <v>27114</v>
      </c>
      <c r="H29" s="5">
        <v>37932</v>
      </c>
      <c r="I29" s="5">
        <v>3600</v>
      </c>
      <c r="J29" s="5">
        <v>36100</v>
      </c>
      <c r="K29" s="5">
        <v>163700</v>
      </c>
      <c r="L29" s="5">
        <v>18300</v>
      </c>
      <c r="M29" s="5">
        <v>15400</v>
      </c>
      <c r="N29" s="5">
        <v>0</v>
      </c>
      <c r="O29" s="5">
        <v>5800</v>
      </c>
      <c r="P29" s="5">
        <v>48561</v>
      </c>
      <c r="Q29" s="50">
        <v>8500</v>
      </c>
      <c r="R29" s="9">
        <v>364723</v>
      </c>
      <c r="S29" s="9">
        <v>28500</v>
      </c>
      <c r="T29" s="9">
        <v>106029</v>
      </c>
      <c r="U29" s="10">
        <v>499252</v>
      </c>
    </row>
    <row r="30" spans="1:21" ht="13.5">
      <c r="A30" s="4">
        <v>2030</v>
      </c>
      <c r="B30" s="6">
        <v>43600</v>
      </c>
      <c r="C30" s="7">
        <v>1140</v>
      </c>
      <c r="D30" s="7">
        <v>64800</v>
      </c>
      <c r="E30" s="7">
        <v>10500</v>
      </c>
      <c r="F30" s="7">
        <v>14956</v>
      </c>
      <c r="G30" s="7">
        <v>27456</v>
      </c>
      <c r="H30" s="7">
        <v>38211</v>
      </c>
      <c r="I30" s="7">
        <v>3600</v>
      </c>
      <c r="J30" s="7">
        <v>35400</v>
      </c>
      <c r="K30" s="7">
        <v>166400</v>
      </c>
      <c r="L30" s="7">
        <v>18300</v>
      </c>
      <c r="M30" s="7">
        <v>15500</v>
      </c>
      <c r="N30" s="7">
        <v>0</v>
      </c>
      <c r="O30" s="7">
        <v>5700</v>
      </c>
      <c r="P30" s="7">
        <v>48490</v>
      </c>
      <c r="Q30" s="8">
        <v>8500</v>
      </c>
      <c r="R30" s="11">
        <v>367041</v>
      </c>
      <c r="S30" s="11">
        <v>28300</v>
      </c>
      <c r="T30" s="11">
        <v>107212</v>
      </c>
      <c r="U30" s="12">
        <v>502553</v>
      </c>
    </row>
    <row r="31" spans="1:21" ht="12.75" customHeight="1">
      <c r="A31" s="74" t="s">
        <v>203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73</v>
      </c>
      <c r="B5" s="14" t="s">
        <v>66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2183</v>
      </c>
      <c r="C17" s="5">
        <v>155</v>
      </c>
      <c r="D17" s="5">
        <v>16841</v>
      </c>
      <c r="E17" s="5">
        <v>2829</v>
      </c>
      <c r="F17" s="5">
        <v>4105</v>
      </c>
      <c r="G17" s="5">
        <v>8654</v>
      </c>
      <c r="H17" s="5">
        <v>9474</v>
      </c>
      <c r="I17" s="5">
        <v>537</v>
      </c>
      <c r="J17" s="5">
        <v>9813</v>
      </c>
      <c r="K17" s="5">
        <v>36791</v>
      </c>
      <c r="L17" s="5">
        <v>5288</v>
      </c>
      <c r="M17" s="5">
        <v>2993</v>
      </c>
      <c r="N17" s="5">
        <v>0</v>
      </c>
      <c r="O17" s="5">
        <v>557</v>
      </c>
      <c r="P17" s="5">
        <v>9824</v>
      </c>
      <c r="Q17" s="5">
        <v>1809</v>
      </c>
      <c r="R17" s="9">
        <v>76521</v>
      </c>
      <c r="S17" s="9">
        <v>5732</v>
      </c>
      <c r="T17" s="9">
        <v>29600</v>
      </c>
      <c r="U17" s="10">
        <v>111853</v>
      </c>
    </row>
    <row r="18" spans="1:21" ht="13.5">
      <c r="A18" s="3">
        <v>2018</v>
      </c>
      <c r="B18" s="5">
        <v>6000</v>
      </c>
      <c r="C18" s="5">
        <v>170</v>
      </c>
      <c r="D18" s="5">
        <v>17400</v>
      </c>
      <c r="E18" s="5">
        <v>2900</v>
      </c>
      <c r="F18" s="5">
        <v>4193</v>
      </c>
      <c r="G18" s="5">
        <v>8324</v>
      </c>
      <c r="H18" s="5">
        <v>9438</v>
      </c>
      <c r="I18" s="5">
        <v>610</v>
      </c>
      <c r="J18" s="5">
        <v>10013</v>
      </c>
      <c r="K18" s="5">
        <v>41500</v>
      </c>
      <c r="L18" s="5">
        <v>5210</v>
      </c>
      <c r="M18" s="5">
        <v>2800</v>
      </c>
      <c r="N18" s="5">
        <v>0</v>
      </c>
      <c r="O18" s="5">
        <v>550</v>
      </c>
      <c r="P18" s="5">
        <v>10558</v>
      </c>
      <c r="Q18" s="5">
        <v>1800</v>
      </c>
      <c r="R18" s="9">
        <v>85689</v>
      </c>
      <c r="S18" s="9">
        <v>5860</v>
      </c>
      <c r="T18" s="9">
        <v>29917</v>
      </c>
      <c r="U18" s="10">
        <v>121466</v>
      </c>
    </row>
    <row r="19" spans="1:21" ht="13.5">
      <c r="A19" s="3">
        <v>2019</v>
      </c>
      <c r="B19" s="5">
        <v>9900</v>
      </c>
      <c r="C19" s="5">
        <v>170</v>
      </c>
      <c r="D19" s="5">
        <v>18100</v>
      </c>
      <c r="E19" s="5">
        <v>3000</v>
      </c>
      <c r="F19" s="5">
        <v>4230</v>
      </c>
      <c r="G19" s="5">
        <v>8566</v>
      </c>
      <c r="H19" s="5">
        <v>9149</v>
      </c>
      <c r="I19" s="5">
        <v>670</v>
      </c>
      <c r="J19" s="5">
        <v>11300</v>
      </c>
      <c r="K19" s="5">
        <v>44300</v>
      </c>
      <c r="L19" s="5">
        <v>5200</v>
      </c>
      <c r="M19" s="5">
        <v>2700</v>
      </c>
      <c r="N19" s="5">
        <v>0</v>
      </c>
      <c r="O19" s="5">
        <v>550</v>
      </c>
      <c r="P19" s="5">
        <v>11558</v>
      </c>
      <c r="Q19" s="5">
        <v>1800</v>
      </c>
      <c r="R19" s="9">
        <v>94277</v>
      </c>
      <c r="S19" s="9">
        <v>6020</v>
      </c>
      <c r="T19" s="9">
        <v>30896</v>
      </c>
      <c r="U19" s="10">
        <v>131193</v>
      </c>
    </row>
    <row r="20" spans="1:21" ht="13.5">
      <c r="A20" s="3">
        <v>2020</v>
      </c>
      <c r="B20" s="5">
        <v>12100</v>
      </c>
      <c r="C20" s="5">
        <v>160</v>
      </c>
      <c r="D20" s="5">
        <v>18200</v>
      </c>
      <c r="E20" s="5">
        <v>3100</v>
      </c>
      <c r="F20" s="5">
        <v>4308</v>
      </c>
      <c r="G20" s="5">
        <v>8717</v>
      </c>
      <c r="H20" s="5">
        <v>9282</v>
      </c>
      <c r="I20" s="5">
        <v>680</v>
      </c>
      <c r="J20" s="5">
        <v>11700</v>
      </c>
      <c r="K20" s="5">
        <v>45100</v>
      </c>
      <c r="L20" s="5">
        <v>5100</v>
      </c>
      <c r="M20" s="5">
        <v>2900</v>
      </c>
      <c r="N20" s="5">
        <v>0</v>
      </c>
      <c r="O20" s="5">
        <v>550</v>
      </c>
      <c r="P20" s="5">
        <v>11120</v>
      </c>
      <c r="Q20" s="5">
        <v>1900</v>
      </c>
      <c r="R20" s="9">
        <v>97462</v>
      </c>
      <c r="S20" s="9">
        <v>6230</v>
      </c>
      <c r="T20" s="9">
        <v>31225</v>
      </c>
      <c r="U20" s="10">
        <v>134917</v>
      </c>
    </row>
    <row r="21" spans="1:21" ht="13.5">
      <c r="A21" s="3">
        <v>2021</v>
      </c>
      <c r="B21" s="5">
        <v>12300</v>
      </c>
      <c r="C21" s="5">
        <v>160</v>
      </c>
      <c r="D21" s="5">
        <v>18700</v>
      </c>
      <c r="E21" s="5">
        <v>3100</v>
      </c>
      <c r="F21" s="5">
        <v>4365</v>
      </c>
      <c r="G21" s="5">
        <v>8373</v>
      </c>
      <c r="H21" s="5">
        <v>9226</v>
      </c>
      <c r="I21" s="5">
        <v>720</v>
      </c>
      <c r="J21" s="5">
        <v>12000</v>
      </c>
      <c r="K21" s="5">
        <v>45800</v>
      </c>
      <c r="L21" s="5">
        <v>5100</v>
      </c>
      <c r="M21" s="5">
        <v>2700</v>
      </c>
      <c r="N21" s="5">
        <v>0</v>
      </c>
      <c r="O21" s="5">
        <v>550</v>
      </c>
      <c r="P21" s="5">
        <v>10617</v>
      </c>
      <c r="Q21" s="5">
        <v>1800</v>
      </c>
      <c r="R21" s="9">
        <v>97903</v>
      </c>
      <c r="S21" s="9">
        <v>6170</v>
      </c>
      <c r="T21" s="9">
        <v>31438</v>
      </c>
      <c r="U21" s="10">
        <v>135511</v>
      </c>
    </row>
    <row r="22" spans="1:21" ht="13.5">
      <c r="A22" s="3">
        <v>2022</v>
      </c>
      <c r="B22" s="5">
        <v>11400</v>
      </c>
      <c r="C22" s="5">
        <v>240</v>
      </c>
      <c r="D22" s="5">
        <v>19800</v>
      </c>
      <c r="E22" s="5">
        <v>3200</v>
      </c>
      <c r="F22" s="5">
        <v>4481</v>
      </c>
      <c r="G22" s="5">
        <v>8734</v>
      </c>
      <c r="H22" s="5">
        <v>9529</v>
      </c>
      <c r="I22" s="5">
        <v>680</v>
      </c>
      <c r="J22" s="5">
        <v>12100</v>
      </c>
      <c r="K22" s="5">
        <v>46000</v>
      </c>
      <c r="L22" s="5">
        <v>5000</v>
      </c>
      <c r="M22" s="5">
        <v>2800</v>
      </c>
      <c r="N22" s="5">
        <v>0</v>
      </c>
      <c r="O22" s="5">
        <v>550</v>
      </c>
      <c r="P22" s="5">
        <v>10503</v>
      </c>
      <c r="Q22" s="5">
        <v>1900</v>
      </c>
      <c r="R22" s="9">
        <v>97572</v>
      </c>
      <c r="S22" s="9">
        <v>6330</v>
      </c>
      <c r="T22" s="9">
        <v>33015</v>
      </c>
      <c r="U22" s="10">
        <v>136917</v>
      </c>
    </row>
    <row r="23" spans="1:21" ht="13.5">
      <c r="A23" s="3">
        <v>2023</v>
      </c>
      <c r="B23" s="5">
        <v>11200</v>
      </c>
      <c r="C23" s="5">
        <v>240</v>
      </c>
      <c r="D23" s="5">
        <v>20400</v>
      </c>
      <c r="E23" s="5">
        <v>3300</v>
      </c>
      <c r="F23" s="5">
        <v>4338</v>
      </c>
      <c r="G23" s="5">
        <v>9000</v>
      </c>
      <c r="H23" s="5">
        <v>9530</v>
      </c>
      <c r="I23" s="5">
        <v>700</v>
      </c>
      <c r="J23" s="5">
        <v>12400</v>
      </c>
      <c r="K23" s="5">
        <v>47400</v>
      </c>
      <c r="L23" s="5">
        <v>5000</v>
      </c>
      <c r="M23" s="5">
        <v>2800</v>
      </c>
      <c r="N23" s="5">
        <v>0</v>
      </c>
      <c r="O23" s="5">
        <v>600</v>
      </c>
      <c r="P23" s="5">
        <v>10595</v>
      </c>
      <c r="Q23" s="5">
        <v>2000</v>
      </c>
      <c r="R23" s="9">
        <v>99165</v>
      </c>
      <c r="S23" s="9">
        <v>6600</v>
      </c>
      <c r="T23" s="9">
        <v>33738</v>
      </c>
      <c r="U23" s="10">
        <v>139503</v>
      </c>
    </row>
    <row r="24" spans="1:21" ht="13.5">
      <c r="A24" s="3">
        <v>2024</v>
      </c>
      <c r="B24" s="5">
        <v>11100</v>
      </c>
      <c r="C24" s="5">
        <v>250</v>
      </c>
      <c r="D24" s="5">
        <v>20900</v>
      </c>
      <c r="E24" s="5">
        <v>3300</v>
      </c>
      <c r="F24" s="5">
        <v>4523</v>
      </c>
      <c r="G24" s="5">
        <v>8676</v>
      </c>
      <c r="H24" s="5">
        <v>9390</v>
      </c>
      <c r="I24" s="5">
        <v>740</v>
      </c>
      <c r="J24" s="5">
        <v>11900</v>
      </c>
      <c r="K24" s="5">
        <v>46100</v>
      </c>
      <c r="L24" s="5">
        <v>5000</v>
      </c>
      <c r="M24" s="5">
        <v>2700</v>
      </c>
      <c r="N24" s="5">
        <v>0</v>
      </c>
      <c r="O24" s="5">
        <v>600</v>
      </c>
      <c r="P24" s="5">
        <v>10556</v>
      </c>
      <c r="Q24" s="5">
        <v>2000</v>
      </c>
      <c r="R24" s="9">
        <v>96996</v>
      </c>
      <c r="S24" s="9">
        <v>6640</v>
      </c>
      <c r="T24" s="9">
        <v>34099</v>
      </c>
      <c r="U24" s="10">
        <v>137735</v>
      </c>
    </row>
    <row r="25" spans="1:21" ht="13.5">
      <c r="A25" s="3">
        <v>2025</v>
      </c>
      <c r="B25" s="49">
        <v>11200</v>
      </c>
      <c r="C25" s="5">
        <v>250</v>
      </c>
      <c r="D25" s="5">
        <v>21000</v>
      </c>
      <c r="E25" s="5">
        <v>3400</v>
      </c>
      <c r="F25" s="5">
        <v>4548</v>
      </c>
      <c r="G25" s="5">
        <v>9120</v>
      </c>
      <c r="H25" s="5">
        <v>9228</v>
      </c>
      <c r="I25" s="5">
        <v>750</v>
      </c>
      <c r="J25" s="5">
        <v>12000</v>
      </c>
      <c r="K25" s="5">
        <v>46500</v>
      </c>
      <c r="L25" s="5">
        <v>5000</v>
      </c>
      <c r="M25" s="5">
        <v>2700</v>
      </c>
      <c r="N25" s="5">
        <v>0</v>
      </c>
      <c r="O25" s="5">
        <v>600</v>
      </c>
      <c r="P25" s="5">
        <v>10680</v>
      </c>
      <c r="Q25" s="50">
        <v>2000</v>
      </c>
      <c r="R25" s="9">
        <v>97558</v>
      </c>
      <c r="S25" s="9">
        <v>6750</v>
      </c>
      <c r="T25" s="9">
        <v>34668</v>
      </c>
      <c r="U25" s="10">
        <v>138976</v>
      </c>
    </row>
    <row r="26" spans="1:21" ht="13.5">
      <c r="A26" s="3">
        <v>2026</v>
      </c>
      <c r="B26" s="49">
        <v>11200</v>
      </c>
      <c r="C26" s="5">
        <v>250</v>
      </c>
      <c r="D26" s="5">
        <v>21400</v>
      </c>
      <c r="E26" s="5">
        <v>3400</v>
      </c>
      <c r="F26" s="5">
        <v>4434</v>
      </c>
      <c r="G26" s="5">
        <v>9003</v>
      </c>
      <c r="H26" s="5">
        <v>9373</v>
      </c>
      <c r="I26" s="5">
        <v>760</v>
      </c>
      <c r="J26" s="5">
        <v>11100</v>
      </c>
      <c r="K26" s="5">
        <v>46900</v>
      </c>
      <c r="L26" s="5">
        <v>5000</v>
      </c>
      <c r="M26" s="5">
        <v>2800</v>
      </c>
      <c r="N26" s="5">
        <v>0</v>
      </c>
      <c r="O26" s="5">
        <v>600</v>
      </c>
      <c r="P26" s="5">
        <v>10618</v>
      </c>
      <c r="Q26" s="50">
        <v>2000</v>
      </c>
      <c r="R26" s="9">
        <v>97241</v>
      </c>
      <c r="S26" s="9">
        <v>6760</v>
      </c>
      <c r="T26" s="9">
        <v>34837</v>
      </c>
      <c r="U26" s="10">
        <v>138838</v>
      </c>
    </row>
    <row r="27" spans="1:21" ht="13.5">
      <c r="A27" s="3">
        <v>2027</v>
      </c>
      <c r="B27" s="49">
        <v>11200</v>
      </c>
      <c r="C27" s="5">
        <v>260</v>
      </c>
      <c r="D27" s="5">
        <v>22400</v>
      </c>
      <c r="E27" s="5">
        <v>3400</v>
      </c>
      <c r="F27" s="5">
        <v>4502</v>
      </c>
      <c r="G27" s="5">
        <v>8466</v>
      </c>
      <c r="H27" s="5">
        <v>9366</v>
      </c>
      <c r="I27" s="5">
        <v>740</v>
      </c>
      <c r="J27" s="5">
        <v>11300</v>
      </c>
      <c r="K27" s="5">
        <v>46600</v>
      </c>
      <c r="L27" s="5">
        <v>5000</v>
      </c>
      <c r="M27" s="5">
        <v>2800</v>
      </c>
      <c r="N27" s="5">
        <v>0</v>
      </c>
      <c r="O27" s="5">
        <v>600</v>
      </c>
      <c r="P27" s="5">
        <v>10707</v>
      </c>
      <c r="Q27" s="50">
        <v>2000</v>
      </c>
      <c r="R27" s="9">
        <v>97233</v>
      </c>
      <c r="S27" s="9">
        <v>6740</v>
      </c>
      <c r="T27" s="9">
        <v>35368</v>
      </c>
      <c r="U27" s="10">
        <v>139341</v>
      </c>
    </row>
    <row r="28" spans="1:21" ht="13.5">
      <c r="A28" s="3">
        <v>2028</v>
      </c>
      <c r="B28" s="49">
        <v>11200</v>
      </c>
      <c r="C28" s="5">
        <v>260</v>
      </c>
      <c r="D28" s="5">
        <v>22400</v>
      </c>
      <c r="E28" s="5">
        <v>3400</v>
      </c>
      <c r="F28" s="5">
        <v>4639</v>
      </c>
      <c r="G28" s="5">
        <v>8661</v>
      </c>
      <c r="H28" s="5">
        <v>9388</v>
      </c>
      <c r="I28" s="5">
        <v>730</v>
      </c>
      <c r="J28" s="5">
        <v>11700</v>
      </c>
      <c r="K28" s="5">
        <v>48300</v>
      </c>
      <c r="L28" s="5">
        <v>5000</v>
      </c>
      <c r="M28" s="5">
        <v>2700</v>
      </c>
      <c r="N28" s="5">
        <v>0</v>
      </c>
      <c r="O28" s="5">
        <v>600</v>
      </c>
      <c r="P28" s="5">
        <v>10646</v>
      </c>
      <c r="Q28" s="50">
        <v>2000</v>
      </c>
      <c r="R28" s="9">
        <v>99194</v>
      </c>
      <c r="S28" s="9">
        <v>6730</v>
      </c>
      <c r="T28" s="9">
        <v>35700</v>
      </c>
      <c r="U28" s="10">
        <v>141624</v>
      </c>
    </row>
    <row r="29" spans="1:21" ht="13.5">
      <c r="A29" s="3">
        <v>2029</v>
      </c>
      <c r="B29" s="49">
        <v>11200</v>
      </c>
      <c r="C29" s="5">
        <v>260</v>
      </c>
      <c r="D29" s="5">
        <v>23500</v>
      </c>
      <c r="E29" s="5">
        <v>3400</v>
      </c>
      <c r="F29" s="5">
        <v>4711</v>
      </c>
      <c r="G29" s="5">
        <v>8917</v>
      </c>
      <c r="H29" s="5">
        <v>9542</v>
      </c>
      <c r="I29" s="5">
        <v>730</v>
      </c>
      <c r="J29" s="5">
        <v>12100</v>
      </c>
      <c r="K29" s="5">
        <v>50200</v>
      </c>
      <c r="L29" s="5">
        <v>5000</v>
      </c>
      <c r="M29" s="5">
        <v>2700</v>
      </c>
      <c r="N29" s="5">
        <v>0</v>
      </c>
      <c r="O29" s="5">
        <v>600</v>
      </c>
      <c r="P29" s="5">
        <v>10741</v>
      </c>
      <c r="Q29" s="50">
        <v>2000</v>
      </c>
      <c r="R29" s="9">
        <v>101743</v>
      </c>
      <c r="S29" s="9">
        <v>6730</v>
      </c>
      <c r="T29" s="9">
        <v>37128</v>
      </c>
      <c r="U29" s="10">
        <v>145601</v>
      </c>
    </row>
    <row r="30" spans="1:21" ht="13.5">
      <c r="A30" s="4">
        <v>2030</v>
      </c>
      <c r="B30" s="6">
        <v>11200</v>
      </c>
      <c r="C30" s="7">
        <v>270</v>
      </c>
      <c r="D30" s="7">
        <v>23700</v>
      </c>
      <c r="E30" s="7">
        <v>3400</v>
      </c>
      <c r="F30" s="7">
        <v>4853</v>
      </c>
      <c r="G30" s="7">
        <v>9089</v>
      </c>
      <c r="H30" s="7">
        <v>9772</v>
      </c>
      <c r="I30" s="7">
        <v>740</v>
      </c>
      <c r="J30" s="7">
        <v>11900</v>
      </c>
      <c r="K30" s="7">
        <v>51700</v>
      </c>
      <c r="L30" s="7">
        <v>5000</v>
      </c>
      <c r="M30" s="7">
        <v>2800</v>
      </c>
      <c r="N30" s="7">
        <v>0</v>
      </c>
      <c r="O30" s="7">
        <v>600</v>
      </c>
      <c r="P30" s="7">
        <v>10679</v>
      </c>
      <c r="Q30" s="8">
        <v>2000</v>
      </c>
      <c r="R30" s="11">
        <v>103321</v>
      </c>
      <c r="S30" s="11">
        <v>6740</v>
      </c>
      <c r="T30" s="11">
        <v>37642</v>
      </c>
      <c r="U30" s="12">
        <v>147703</v>
      </c>
    </row>
    <row r="31" spans="1:21" ht="12.75" customHeight="1">
      <c r="A31" s="74" t="s">
        <v>203</v>
      </c>
      <c r="B31" s="88" t="s">
        <v>264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81</v>
      </c>
    </row>
    <row r="5" spans="1:21">
      <c r="A5" s="16"/>
      <c r="B5" s="14"/>
    </row>
    <row r="6" spans="1:21" ht="15" customHeight="1"/>
    <row r="7" spans="1:21" ht="12.75" hidden="1" customHeight="1"/>
    <row r="8" spans="1:21" ht="14.2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</row>
    <row r="17" spans="1:21" ht="13.5">
      <c r="A17" s="3">
        <v>2017</v>
      </c>
      <c r="B17" s="17">
        <v>11302</v>
      </c>
      <c r="C17" s="17">
        <v>4152</v>
      </c>
      <c r="D17" s="17">
        <v>2068</v>
      </c>
      <c r="E17" s="17">
        <v>769</v>
      </c>
      <c r="F17" s="17">
        <v>520</v>
      </c>
      <c r="G17" s="17">
        <v>1602</v>
      </c>
      <c r="H17" s="17">
        <v>2703</v>
      </c>
      <c r="I17" s="17">
        <v>502</v>
      </c>
      <c r="J17" s="17">
        <v>3471</v>
      </c>
      <c r="K17" s="17">
        <v>8007</v>
      </c>
      <c r="L17" s="17">
        <v>1241</v>
      </c>
      <c r="M17" s="17">
        <v>601</v>
      </c>
      <c r="N17" s="17">
        <v>904</v>
      </c>
      <c r="O17" s="17">
        <v>510</v>
      </c>
      <c r="P17" s="17">
        <v>2319</v>
      </c>
      <c r="Q17" s="17">
        <v>702</v>
      </c>
      <c r="R17" s="9">
        <v>33796</v>
      </c>
      <c r="S17" s="9">
        <v>3387</v>
      </c>
      <c r="T17" s="9">
        <v>4190</v>
      </c>
      <c r="U17" s="10">
        <v>41373</v>
      </c>
    </row>
    <row r="18" spans="1:21" ht="13.5">
      <c r="A18" s="3">
        <v>2018</v>
      </c>
      <c r="B18" s="17">
        <v>11200</v>
      </c>
      <c r="C18" s="17">
        <v>4190</v>
      </c>
      <c r="D18" s="17">
        <v>2100</v>
      </c>
      <c r="E18" s="17">
        <v>780</v>
      </c>
      <c r="F18" s="17">
        <v>515</v>
      </c>
      <c r="G18" s="17">
        <v>1604</v>
      </c>
      <c r="H18" s="17">
        <v>2948</v>
      </c>
      <c r="I18" s="17">
        <v>510</v>
      </c>
      <c r="J18" s="17">
        <v>3479</v>
      </c>
      <c r="K18" s="17">
        <v>8000</v>
      </c>
      <c r="L18" s="17">
        <v>1257</v>
      </c>
      <c r="M18" s="17">
        <v>600</v>
      </c>
      <c r="N18" s="17">
        <v>970</v>
      </c>
      <c r="O18" s="17">
        <v>500</v>
      </c>
      <c r="P18" s="17">
        <v>2302</v>
      </c>
      <c r="Q18" s="17">
        <v>720</v>
      </c>
      <c r="R18" s="9">
        <v>33976</v>
      </c>
      <c r="S18" s="9">
        <v>3480</v>
      </c>
      <c r="T18" s="9">
        <v>4219</v>
      </c>
      <c r="U18" s="10">
        <v>41675</v>
      </c>
    </row>
    <row r="19" spans="1:21" ht="13.5">
      <c r="A19" s="3">
        <v>2019</v>
      </c>
      <c r="B19" s="17">
        <v>11200</v>
      </c>
      <c r="C19" s="17">
        <v>4240</v>
      </c>
      <c r="D19" s="17">
        <v>2200</v>
      </c>
      <c r="E19" s="17">
        <v>790</v>
      </c>
      <c r="F19" s="17">
        <v>509</v>
      </c>
      <c r="G19" s="17">
        <v>1615</v>
      </c>
      <c r="H19" s="17">
        <v>3110</v>
      </c>
      <c r="I19" s="17">
        <v>520</v>
      </c>
      <c r="J19" s="17">
        <v>3500</v>
      </c>
      <c r="K19" s="17">
        <v>7900</v>
      </c>
      <c r="L19" s="17">
        <v>1290</v>
      </c>
      <c r="M19" s="17">
        <v>600</v>
      </c>
      <c r="N19" s="17">
        <v>1070</v>
      </c>
      <c r="O19" s="17">
        <v>550</v>
      </c>
      <c r="P19" s="17">
        <v>2271</v>
      </c>
      <c r="Q19" s="17">
        <v>740</v>
      </c>
      <c r="R19" s="9">
        <v>34111</v>
      </c>
      <c r="S19" s="9">
        <v>3670</v>
      </c>
      <c r="T19" s="9">
        <v>4324</v>
      </c>
      <c r="U19" s="10">
        <v>42105</v>
      </c>
    </row>
    <row r="20" spans="1:21" ht="13.5">
      <c r="A20" s="3">
        <v>2020</v>
      </c>
      <c r="B20" s="17">
        <v>11400</v>
      </c>
      <c r="C20" s="17">
        <v>4360</v>
      </c>
      <c r="D20" s="17">
        <v>2200</v>
      </c>
      <c r="E20" s="17">
        <v>800</v>
      </c>
      <c r="F20" s="17">
        <v>504</v>
      </c>
      <c r="G20" s="17">
        <v>1632</v>
      </c>
      <c r="H20" s="17">
        <v>3117</v>
      </c>
      <c r="I20" s="17">
        <v>530</v>
      </c>
      <c r="J20" s="17">
        <v>3500</v>
      </c>
      <c r="K20" s="17">
        <v>7900</v>
      </c>
      <c r="L20" s="17">
        <v>1320</v>
      </c>
      <c r="M20" s="17">
        <v>600</v>
      </c>
      <c r="N20" s="17">
        <v>1140</v>
      </c>
      <c r="O20" s="17">
        <v>550</v>
      </c>
      <c r="P20" s="17">
        <v>2266</v>
      </c>
      <c r="Q20" s="17">
        <v>750</v>
      </c>
      <c r="R20" s="9">
        <v>34463</v>
      </c>
      <c r="S20" s="9">
        <v>3770</v>
      </c>
      <c r="T20" s="9">
        <v>4336</v>
      </c>
      <c r="U20" s="10">
        <v>42569</v>
      </c>
    </row>
    <row r="21" spans="1:21" ht="13.5">
      <c r="A21" s="3">
        <v>2021</v>
      </c>
      <c r="B21" s="17">
        <v>11400</v>
      </c>
      <c r="C21" s="17">
        <v>4460</v>
      </c>
      <c r="D21" s="17">
        <v>2400</v>
      </c>
      <c r="E21" s="17">
        <v>820</v>
      </c>
      <c r="F21" s="17">
        <v>504</v>
      </c>
      <c r="G21" s="17">
        <v>1644</v>
      </c>
      <c r="H21" s="17">
        <v>3114</v>
      </c>
      <c r="I21" s="17">
        <v>530</v>
      </c>
      <c r="J21" s="17">
        <v>3500</v>
      </c>
      <c r="K21" s="17">
        <v>8000</v>
      </c>
      <c r="L21" s="17">
        <v>1340</v>
      </c>
      <c r="M21" s="17">
        <v>600</v>
      </c>
      <c r="N21" s="17">
        <v>1220</v>
      </c>
      <c r="O21" s="17">
        <v>550</v>
      </c>
      <c r="P21" s="17">
        <v>2250</v>
      </c>
      <c r="Q21" s="17">
        <v>760</v>
      </c>
      <c r="R21" s="9">
        <v>34664</v>
      </c>
      <c r="S21" s="9">
        <v>3880</v>
      </c>
      <c r="T21" s="9">
        <v>4548</v>
      </c>
      <c r="U21" s="10">
        <v>43092</v>
      </c>
    </row>
    <row r="22" spans="1:21" ht="13.5">
      <c r="A22" s="3">
        <v>2022</v>
      </c>
      <c r="B22" s="17">
        <v>11600</v>
      </c>
      <c r="C22" s="17">
        <v>4620</v>
      </c>
      <c r="D22" s="17">
        <v>2400</v>
      </c>
      <c r="E22" s="17">
        <v>830</v>
      </c>
      <c r="F22" s="17">
        <v>503</v>
      </c>
      <c r="G22" s="17">
        <v>1647</v>
      </c>
      <c r="H22" s="17">
        <v>3135</v>
      </c>
      <c r="I22" s="17">
        <v>540</v>
      </c>
      <c r="J22" s="17">
        <v>3500</v>
      </c>
      <c r="K22" s="17">
        <v>7900</v>
      </c>
      <c r="L22" s="17">
        <v>1400</v>
      </c>
      <c r="M22" s="17">
        <v>600</v>
      </c>
      <c r="N22" s="17">
        <v>1290</v>
      </c>
      <c r="O22" s="17">
        <v>550</v>
      </c>
      <c r="P22" s="17">
        <v>2247</v>
      </c>
      <c r="Q22" s="17">
        <v>780</v>
      </c>
      <c r="R22" s="9">
        <v>35002</v>
      </c>
      <c r="S22" s="9">
        <v>3990</v>
      </c>
      <c r="T22" s="9">
        <v>4550</v>
      </c>
      <c r="U22" s="10">
        <v>43542</v>
      </c>
    </row>
    <row r="23" spans="1:21" ht="13.5">
      <c r="A23" s="3">
        <v>2023</v>
      </c>
      <c r="B23" s="17">
        <v>11700</v>
      </c>
      <c r="C23" s="17">
        <v>4780</v>
      </c>
      <c r="D23" s="17">
        <v>2500</v>
      </c>
      <c r="E23" s="17">
        <v>830</v>
      </c>
      <c r="F23" s="17">
        <v>510</v>
      </c>
      <c r="G23" s="17">
        <v>1671</v>
      </c>
      <c r="H23" s="17">
        <v>3149</v>
      </c>
      <c r="I23" s="17">
        <v>560</v>
      </c>
      <c r="J23" s="17">
        <v>3500</v>
      </c>
      <c r="K23" s="17">
        <v>8200</v>
      </c>
      <c r="L23" s="17">
        <v>1430</v>
      </c>
      <c r="M23" s="17">
        <v>600</v>
      </c>
      <c r="N23" s="17">
        <v>1340</v>
      </c>
      <c r="O23" s="17">
        <v>550</v>
      </c>
      <c r="P23" s="17">
        <v>2250</v>
      </c>
      <c r="Q23" s="17">
        <v>790</v>
      </c>
      <c r="R23" s="9">
        <v>35609</v>
      </c>
      <c r="S23" s="9">
        <v>4070</v>
      </c>
      <c r="T23" s="9">
        <v>4681</v>
      </c>
      <c r="U23" s="10">
        <v>44360</v>
      </c>
    </row>
    <row r="24" spans="1:21" ht="13.5">
      <c r="A24" s="3">
        <v>2024</v>
      </c>
      <c r="B24" s="17">
        <v>11900</v>
      </c>
      <c r="C24" s="17">
        <v>4880</v>
      </c>
      <c r="D24" s="17">
        <v>2500</v>
      </c>
      <c r="E24" s="17">
        <v>830</v>
      </c>
      <c r="F24" s="17">
        <v>510</v>
      </c>
      <c r="G24" s="17">
        <v>1689</v>
      </c>
      <c r="H24" s="17">
        <v>3154</v>
      </c>
      <c r="I24" s="17">
        <v>560</v>
      </c>
      <c r="J24" s="17">
        <v>3500</v>
      </c>
      <c r="K24" s="17">
        <v>8500</v>
      </c>
      <c r="L24" s="17">
        <v>1470</v>
      </c>
      <c r="M24" s="17">
        <v>600</v>
      </c>
      <c r="N24" s="17">
        <v>1390</v>
      </c>
      <c r="O24" s="17">
        <v>550</v>
      </c>
      <c r="P24" s="17">
        <v>2239</v>
      </c>
      <c r="Q24" s="17">
        <v>800</v>
      </c>
      <c r="R24" s="9">
        <v>36243</v>
      </c>
      <c r="S24" s="9">
        <v>4130</v>
      </c>
      <c r="T24" s="9">
        <v>4699</v>
      </c>
      <c r="U24" s="10">
        <v>45072</v>
      </c>
    </row>
    <row r="25" spans="1:21" ht="13.5">
      <c r="A25" s="3">
        <v>2025</v>
      </c>
      <c r="B25" s="21">
        <v>12100</v>
      </c>
      <c r="C25" s="17">
        <v>5020</v>
      </c>
      <c r="D25" s="17">
        <v>2500</v>
      </c>
      <c r="E25" s="17">
        <v>830</v>
      </c>
      <c r="F25" s="17">
        <v>510</v>
      </c>
      <c r="G25" s="17">
        <v>1715</v>
      </c>
      <c r="H25" s="17">
        <v>3174</v>
      </c>
      <c r="I25" s="17">
        <v>560</v>
      </c>
      <c r="J25" s="17">
        <v>3500</v>
      </c>
      <c r="K25" s="17">
        <v>8800</v>
      </c>
      <c r="L25" s="17">
        <v>1500</v>
      </c>
      <c r="M25" s="17">
        <v>600</v>
      </c>
      <c r="N25" s="17">
        <v>1400</v>
      </c>
      <c r="O25" s="17">
        <v>550</v>
      </c>
      <c r="P25" s="17">
        <v>2241</v>
      </c>
      <c r="Q25" s="22">
        <v>810</v>
      </c>
      <c r="R25" s="9">
        <v>36935</v>
      </c>
      <c r="S25" s="9">
        <v>4150</v>
      </c>
      <c r="T25" s="9">
        <v>4725</v>
      </c>
      <c r="U25" s="10">
        <v>45810</v>
      </c>
    </row>
    <row r="26" spans="1:21" ht="13.5">
      <c r="A26" s="3">
        <v>2026</v>
      </c>
      <c r="B26" s="21">
        <v>12100</v>
      </c>
      <c r="C26" s="17">
        <v>5090</v>
      </c>
      <c r="D26" s="17">
        <v>2500</v>
      </c>
      <c r="E26" s="17">
        <v>820</v>
      </c>
      <c r="F26" s="17">
        <v>510</v>
      </c>
      <c r="G26" s="17">
        <v>1742</v>
      </c>
      <c r="H26" s="17">
        <v>3217</v>
      </c>
      <c r="I26" s="17">
        <v>560</v>
      </c>
      <c r="J26" s="17">
        <v>3500</v>
      </c>
      <c r="K26" s="17">
        <v>9200</v>
      </c>
      <c r="L26" s="17">
        <v>1530</v>
      </c>
      <c r="M26" s="17">
        <v>600</v>
      </c>
      <c r="N26" s="17">
        <v>1410</v>
      </c>
      <c r="O26" s="17">
        <v>550</v>
      </c>
      <c r="P26" s="17">
        <v>2241</v>
      </c>
      <c r="Q26" s="22">
        <v>810</v>
      </c>
      <c r="R26" s="9">
        <v>37478</v>
      </c>
      <c r="S26" s="9">
        <v>4150</v>
      </c>
      <c r="T26" s="9">
        <v>4752</v>
      </c>
      <c r="U26" s="10">
        <v>46380</v>
      </c>
    </row>
    <row r="27" spans="1:21" ht="13.5">
      <c r="A27" s="3">
        <v>2027</v>
      </c>
      <c r="B27" s="21">
        <v>12100</v>
      </c>
      <c r="C27" s="17">
        <v>5250</v>
      </c>
      <c r="D27" s="17">
        <v>2500</v>
      </c>
      <c r="E27" s="17">
        <v>820</v>
      </c>
      <c r="F27" s="17">
        <v>510</v>
      </c>
      <c r="G27" s="17">
        <v>1775</v>
      </c>
      <c r="H27" s="17">
        <v>3249</v>
      </c>
      <c r="I27" s="17">
        <v>550</v>
      </c>
      <c r="J27" s="17">
        <v>3500</v>
      </c>
      <c r="K27" s="17">
        <v>9200</v>
      </c>
      <c r="L27" s="17">
        <v>1540</v>
      </c>
      <c r="M27" s="17">
        <v>600</v>
      </c>
      <c r="N27" s="17">
        <v>1400</v>
      </c>
      <c r="O27" s="17">
        <v>550</v>
      </c>
      <c r="P27" s="17">
        <v>2242</v>
      </c>
      <c r="Q27" s="22">
        <v>810</v>
      </c>
      <c r="R27" s="9">
        <v>37681</v>
      </c>
      <c r="S27" s="9">
        <v>4130</v>
      </c>
      <c r="T27" s="9">
        <v>4785</v>
      </c>
      <c r="U27" s="10">
        <v>46596</v>
      </c>
    </row>
    <row r="28" spans="1:21" ht="13.5">
      <c r="A28" s="3">
        <v>2028</v>
      </c>
      <c r="B28" s="21">
        <v>12100</v>
      </c>
      <c r="C28" s="17">
        <v>5360</v>
      </c>
      <c r="D28" s="17">
        <v>2600</v>
      </c>
      <c r="E28" s="17">
        <v>800</v>
      </c>
      <c r="F28" s="17">
        <v>510</v>
      </c>
      <c r="G28" s="17">
        <v>1806</v>
      </c>
      <c r="H28" s="17">
        <v>3284</v>
      </c>
      <c r="I28" s="17">
        <v>550</v>
      </c>
      <c r="J28" s="17">
        <v>3500</v>
      </c>
      <c r="K28" s="17">
        <v>9200</v>
      </c>
      <c r="L28" s="17">
        <v>1540</v>
      </c>
      <c r="M28" s="17">
        <v>600</v>
      </c>
      <c r="N28" s="17">
        <v>1400</v>
      </c>
      <c r="O28" s="17">
        <v>600</v>
      </c>
      <c r="P28" s="17">
        <v>2244</v>
      </c>
      <c r="Q28" s="22">
        <v>830</v>
      </c>
      <c r="R28" s="9">
        <v>37828</v>
      </c>
      <c r="S28" s="9">
        <v>4180</v>
      </c>
      <c r="T28" s="9">
        <v>4916</v>
      </c>
      <c r="U28" s="10">
        <v>46924</v>
      </c>
    </row>
    <row r="29" spans="1:21" ht="13.5">
      <c r="A29" s="3">
        <v>2029</v>
      </c>
      <c r="B29" s="21">
        <v>12100</v>
      </c>
      <c r="C29" s="17">
        <v>5440</v>
      </c>
      <c r="D29" s="17">
        <v>2600</v>
      </c>
      <c r="E29" s="17">
        <v>790</v>
      </c>
      <c r="F29" s="17">
        <v>510</v>
      </c>
      <c r="G29" s="17">
        <v>1833</v>
      </c>
      <c r="H29" s="17">
        <v>3321</v>
      </c>
      <c r="I29" s="17">
        <v>540</v>
      </c>
      <c r="J29" s="17">
        <v>3600</v>
      </c>
      <c r="K29" s="17">
        <v>9300</v>
      </c>
      <c r="L29" s="17">
        <v>1540</v>
      </c>
      <c r="M29" s="17">
        <v>600</v>
      </c>
      <c r="N29" s="17">
        <v>1390</v>
      </c>
      <c r="O29" s="17">
        <v>550</v>
      </c>
      <c r="P29" s="17">
        <v>2241</v>
      </c>
      <c r="Q29" s="22">
        <v>830</v>
      </c>
      <c r="R29" s="9">
        <v>38142</v>
      </c>
      <c r="S29" s="9">
        <v>4100</v>
      </c>
      <c r="T29" s="9">
        <v>4943</v>
      </c>
      <c r="U29" s="10">
        <v>47185</v>
      </c>
    </row>
    <row r="30" spans="1:21" ht="13.5">
      <c r="A30" s="4">
        <v>2030</v>
      </c>
      <c r="B30" s="18">
        <v>12100</v>
      </c>
      <c r="C30" s="19">
        <v>5510</v>
      </c>
      <c r="D30" s="19">
        <v>2700</v>
      </c>
      <c r="E30" s="19">
        <v>760</v>
      </c>
      <c r="F30" s="19">
        <v>510</v>
      </c>
      <c r="G30" s="19">
        <v>1852</v>
      </c>
      <c r="H30" s="19">
        <v>3354</v>
      </c>
      <c r="I30" s="19">
        <v>550</v>
      </c>
      <c r="J30" s="19">
        <v>3600</v>
      </c>
      <c r="K30" s="19">
        <v>9400</v>
      </c>
      <c r="L30" s="19">
        <v>1540</v>
      </c>
      <c r="M30" s="19">
        <v>600</v>
      </c>
      <c r="N30" s="19">
        <v>1380</v>
      </c>
      <c r="O30" s="19">
        <v>500</v>
      </c>
      <c r="P30" s="19">
        <v>2238</v>
      </c>
      <c r="Q30" s="20">
        <v>840</v>
      </c>
      <c r="R30" s="11">
        <v>38342</v>
      </c>
      <c r="S30" s="11">
        <v>4030</v>
      </c>
      <c r="T30" s="11">
        <v>5062</v>
      </c>
      <c r="U30" s="12">
        <v>47434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82</v>
      </c>
    </row>
    <row r="5" spans="1:21">
      <c r="A5" s="16" t="s">
        <v>75</v>
      </c>
      <c r="B5" s="14" t="s">
        <v>47</v>
      </c>
    </row>
    <row r="6" spans="1:21" ht="15" customHeight="1"/>
    <row r="7" spans="1:21" hidden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3831</v>
      </c>
      <c r="C17" s="5">
        <v>1397</v>
      </c>
      <c r="D17" s="5">
        <v>718</v>
      </c>
      <c r="E17" s="5">
        <v>258</v>
      </c>
      <c r="F17" s="5">
        <v>174</v>
      </c>
      <c r="G17" s="5">
        <v>542</v>
      </c>
      <c r="H17" s="5">
        <v>835</v>
      </c>
      <c r="I17" s="5">
        <v>172</v>
      </c>
      <c r="J17" s="5">
        <v>1149</v>
      </c>
      <c r="K17" s="5">
        <v>2634</v>
      </c>
      <c r="L17" s="5">
        <v>441</v>
      </c>
      <c r="M17" s="5">
        <v>206</v>
      </c>
      <c r="N17" s="5">
        <v>337</v>
      </c>
      <c r="O17" s="5">
        <v>167</v>
      </c>
      <c r="P17" s="5">
        <v>774</v>
      </c>
      <c r="Q17" s="5">
        <v>247</v>
      </c>
      <c r="R17" s="9">
        <v>11267</v>
      </c>
      <c r="S17" s="9">
        <v>1181</v>
      </c>
      <c r="T17" s="9">
        <v>1434</v>
      </c>
      <c r="U17" s="10">
        <v>13882</v>
      </c>
    </row>
    <row r="18" spans="1:21" ht="13.5">
      <c r="A18" s="3">
        <v>2018</v>
      </c>
      <c r="B18" s="5">
        <v>3900</v>
      </c>
      <c r="C18" s="5">
        <v>1480</v>
      </c>
      <c r="D18" s="5">
        <v>700</v>
      </c>
      <c r="E18" s="5">
        <v>270</v>
      </c>
      <c r="F18" s="5">
        <v>172</v>
      </c>
      <c r="G18" s="5">
        <v>545</v>
      </c>
      <c r="H18" s="5">
        <v>917</v>
      </c>
      <c r="I18" s="5">
        <v>170</v>
      </c>
      <c r="J18" s="5">
        <v>1199</v>
      </c>
      <c r="K18" s="5">
        <v>2600</v>
      </c>
      <c r="L18" s="5">
        <v>450</v>
      </c>
      <c r="M18" s="5">
        <v>200</v>
      </c>
      <c r="N18" s="5">
        <v>370</v>
      </c>
      <c r="O18" s="5">
        <v>150</v>
      </c>
      <c r="P18" s="5">
        <v>795</v>
      </c>
      <c r="Q18" s="5">
        <v>260</v>
      </c>
      <c r="R18" s="9">
        <v>11541</v>
      </c>
      <c r="S18" s="9">
        <v>1220</v>
      </c>
      <c r="T18" s="9">
        <v>1417</v>
      </c>
      <c r="U18" s="10">
        <v>14178</v>
      </c>
    </row>
    <row r="19" spans="1:21" ht="13.5">
      <c r="A19" s="3">
        <v>2019</v>
      </c>
      <c r="B19" s="5">
        <v>3900</v>
      </c>
      <c r="C19" s="5">
        <v>1550</v>
      </c>
      <c r="D19" s="5">
        <v>700</v>
      </c>
      <c r="E19" s="5">
        <v>280</v>
      </c>
      <c r="F19" s="5">
        <v>181</v>
      </c>
      <c r="G19" s="5">
        <v>557</v>
      </c>
      <c r="H19" s="5">
        <v>922</v>
      </c>
      <c r="I19" s="5">
        <v>190</v>
      </c>
      <c r="J19" s="5">
        <v>1300</v>
      </c>
      <c r="K19" s="5">
        <v>2600</v>
      </c>
      <c r="L19" s="5">
        <v>450</v>
      </c>
      <c r="M19" s="5">
        <v>200</v>
      </c>
      <c r="N19" s="5">
        <v>410</v>
      </c>
      <c r="O19" s="5">
        <v>200</v>
      </c>
      <c r="P19" s="5">
        <v>783</v>
      </c>
      <c r="Q19" s="5">
        <v>270</v>
      </c>
      <c r="R19" s="9">
        <v>11705</v>
      </c>
      <c r="S19" s="9">
        <v>1350</v>
      </c>
      <c r="T19" s="9">
        <v>1438</v>
      </c>
      <c r="U19" s="10">
        <v>14493</v>
      </c>
    </row>
    <row r="20" spans="1:21" ht="13.5">
      <c r="A20" s="3">
        <v>2020</v>
      </c>
      <c r="B20" s="5">
        <v>4000</v>
      </c>
      <c r="C20" s="5">
        <v>1640</v>
      </c>
      <c r="D20" s="5">
        <v>700</v>
      </c>
      <c r="E20" s="5">
        <v>280</v>
      </c>
      <c r="F20" s="5">
        <v>181</v>
      </c>
      <c r="G20" s="5">
        <v>556</v>
      </c>
      <c r="H20" s="5">
        <v>911</v>
      </c>
      <c r="I20" s="5">
        <v>200</v>
      </c>
      <c r="J20" s="5">
        <v>1200</v>
      </c>
      <c r="K20" s="5">
        <v>2600</v>
      </c>
      <c r="L20" s="5">
        <v>460</v>
      </c>
      <c r="M20" s="5">
        <v>200</v>
      </c>
      <c r="N20" s="5">
        <v>440</v>
      </c>
      <c r="O20" s="5">
        <v>200</v>
      </c>
      <c r="P20" s="5">
        <v>786</v>
      </c>
      <c r="Q20" s="5">
        <v>270</v>
      </c>
      <c r="R20" s="9">
        <v>11797</v>
      </c>
      <c r="S20" s="9">
        <v>1390</v>
      </c>
      <c r="T20" s="9">
        <v>1437</v>
      </c>
      <c r="U20" s="10">
        <v>14624</v>
      </c>
    </row>
    <row r="21" spans="1:21" ht="13.5">
      <c r="A21" s="3">
        <v>2021</v>
      </c>
      <c r="B21" s="5">
        <v>4000</v>
      </c>
      <c r="C21" s="5">
        <v>1670</v>
      </c>
      <c r="D21" s="5">
        <v>800</v>
      </c>
      <c r="E21" s="5">
        <v>290</v>
      </c>
      <c r="F21" s="5">
        <v>181</v>
      </c>
      <c r="G21" s="5">
        <v>557</v>
      </c>
      <c r="H21" s="5">
        <v>914</v>
      </c>
      <c r="I21" s="5">
        <v>200</v>
      </c>
      <c r="J21" s="5">
        <v>1200</v>
      </c>
      <c r="K21" s="5">
        <v>2600</v>
      </c>
      <c r="L21" s="5">
        <v>470</v>
      </c>
      <c r="M21" s="5">
        <v>200</v>
      </c>
      <c r="N21" s="5">
        <v>450</v>
      </c>
      <c r="O21" s="5">
        <v>200</v>
      </c>
      <c r="P21" s="5">
        <v>780</v>
      </c>
      <c r="Q21" s="5">
        <v>270</v>
      </c>
      <c r="R21" s="9">
        <v>11834</v>
      </c>
      <c r="S21" s="9">
        <v>1410</v>
      </c>
      <c r="T21" s="9">
        <v>1538</v>
      </c>
      <c r="U21" s="10">
        <v>14782</v>
      </c>
    </row>
    <row r="22" spans="1:21" ht="13.5">
      <c r="A22" s="3">
        <v>2022</v>
      </c>
      <c r="B22" s="5">
        <v>4000</v>
      </c>
      <c r="C22" s="5">
        <v>1660</v>
      </c>
      <c r="D22" s="5">
        <v>800</v>
      </c>
      <c r="E22" s="5">
        <v>290</v>
      </c>
      <c r="F22" s="5">
        <v>181</v>
      </c>
      <c r="G22" s="5">
        <v>559</v>
      </c>
      <c r="H22" s="5">
        <v>923</v>
      </c>
      <c r="I22" s="5">
        <v>200</v>
      </c>
      <c r="J22" s="5">
        <v>1100</v>
      </c>
      <c r="K22" s="5">
        <v>2600</v>
      </c>
      <c r="L22" s="5">
        <v>510</v>
      </c>
      <c r="M22" s="5">
        <v>200</v>
      </c>
      <c r="N22" s="5">
        <v>460</v>
      </c>
      <c r="O22" s="5">
        <v>200</v>
      </c>
      <c r="P22" s="5">
        <v>780</v>
      </c>
      <c r="Q22" s="5">
        <v>270</v>
      </c>
      <c r="R22" s="9">
        <v>11773</v>
      </c>
      <c r="S22" s="9">
        <v>1420</v>
      </c>
      <c r="T22" s="9">
        <v>1540</v>
      </c>
      <c r="U22" s="10">
        <v>14733</v>
      </c>
    </row>
    <row r="23" spans="1:21" ht="13.5">
      <c r="A23" s="3">
        <v>2023</v>
      </c>
      <c r="B23" s="5">
        <v>4100</v>
      </c>
      <c r="C23" s="5">
        <v>1740</v>
      </c>
      <c r="D23" s="5">
        <v>800</v>
      </c>
      <c r="E23" s="5">
        <v>290</v>
      </c>
      <c r="F23" s="5">
        <v>181</v>
      </c>
      <c r="G23" s="5">
        <v>570</v>
      </c>
      <c r="H23" s="5">
        <v>926</v>
      </c>
      <c r="I23" s="5">
        <v>200</v>
      </c>
      <c r="J23" s="5">
        <v>1100</v>
      </c>
      <c r="K23" s="5">
        <v>2700</v>
      </c>
      <c r="L23" s="5">
        <v>520</v>
      </c>
      <c r="M23" s="5">
        <v>200</v>
      </c>
      <c r="N23" s="5">
        <v>460</v>
      </c>
      <c r="O23" s="5">
        <v>200</v>
      </c>
      <c r="P23" s="5">
        <v>781</v>
      </c>
      <c r="Q23" s="5">
        <v>270</v>
      </c>
      <c r="R23" s="9">
        <v>12067</v>
      </c>
      <c r="S23" s="9">
        <v>1420</v>
      </c>
      <c r="T23" s="9">
        <v>1551</v>
      </c>
      <c r="U23" s="10">
        <v>15038</v>
      </c>
    </row>
    <row r="24" spans="1:21" ht="13.5">
      <c r="A24" s="3">
        <v>2024</v>
      </c>
      <c r="B24" s="5">
        <v>4200</v>
      </c>
      <c r="C24" s="5">
        <v>1780</v>
      </c>
      <c r="D24" s="5">
        <v>800</v>
      </c>
      <c r="E24" s="5">
        <v>290</v>
      </c>
      <c r="F24" s="5">
        <v>181</v>
      </c>
      <c r="G24" s="5">
        <v>587</v>
      </c>
      <c r="H24" s="5">
        <v>935</v>
      </c>
      <c r="I24" s="5">
        <v>190</v>
      </c>
      <c r="J24" s="5">
        <v>1200</v>
      </c>
      <c r="K24" s="5">
        <v>2800</v>
      </c>
      <c r="L24" s="5">
        <v>520</v>
      </c>
      <c r="M24" s="5">
        <v>200</v>
      </c>
      <c r="N24" s="5">
        <v>470</v>
      </c>
      <c r="O24" s="5">
        <v>200</v>
      </c>
      <c r="P24" s="5">
        <v>782</v>
      </c>
      <c r="Q24" s="5">
        <v>280</v>
      </c>
      <c r="R24" s="9">
        <v>12417</v>
      </c>
      <c r="S24" s="9">
        <v>1430</v>
      </c>
      <c r="T24" s="9">
        <v>1568</v>
      </c>
      <c r="U24" s="10">
        <v>15415</v>
      </c>
    </row>
    <row r="25" spans="1:21" ht="13.5">
      <c r="A25" s="3">
        <v>2025</v>
      </c>
      <c r="B25" s="49">
        <v>4300</v>
      </c>
      <c r="C25" s="5">
        <v>1820</v>
      </c>
      <c r="D25" s="5">
        <v>800</v>
      </c>
      <c r="E25" s="5">
        <v>290</v>
      </c>
      <c r="F25" s="5">
        <v>181</v>
      </c>
      <c r="G25" s="5">
        <v>601</v>
      </c>
      <c r="H25" s="5">
        <v>955</v>
      </c>
      <c r="I25" s="5">
        <v>190</v>
      </c>
      <c r="J25" s="5">
        <v>1300</v>
      </c>
      <c r="K25" s="5">
        <v>2900</v>
      </c>
      <c r="L25" s="5">
        <v>520</v>
      </c>
      <c r="M25" s="5">
        <v>200</v>
      </c>
      <c r="N25" s="5">
        <v>470</v>
      </c>
      <c r="O25" s="5">
        <v>200</v>
      </c>
      <c r="P25" s="5">
        <v>785</v>
      </c>
      <c r="Q25" s="50">
        <v>280</v>
      </c>
      <c r="R25" s="9">
        <v>12780</v>
      </c>
      <c r="S25" s="9">
        <v>1430</v>
      </c>
      <c r="T25" s="9">
        <v>1582</v>
      </c>
      <c r="U25" s="10">
        <v>15792</v>
      </c>
    </row>
    <row r="26" spans="1:21" ht="13.5">
      <c r="A26" s="3">
        <v>2026</v>
      </c>
      <c r="B26" s="49">
        <v>4300</v>
      </c>
      <c r="C26" s="5">
        <v>1870</v>
      </c>
      <c r="D26" s="5">
        <v>800</v>
      </c>
      <c r="E26" s="5">
        <v>290</v>
      </c>
      <c r="F26" s="5">
        <v>181</v>
      </c>
      <c r="G26" s="5">
        <v>609</v>
      </c>
      <c r="H26" s="5">
        <v>972</v>
      </c>
      <c r="I26" s="5">
        <v>200</v>
      </c>
      <c r="J26" s="5">
        <v>1300</v>
      </c>
      <c r="K26" s="5">
        <v>3000</v>
      </c>
      <c r="L26" s="5">
        <v>520</v>
      </c>
      <c r="M26" s="5">
        <v>200</v>
      </c>
      <c r="N26" s="5">
        <v>470</v>
      </c>
      <c r="O26" s="5">
        <v>200</v>
      </c>
      <c r="P26" s="5">
        <v>784</v>
      </c>
      <c r="Q26" s="50">
        <v>280</v>
      </c>
      <c r="R26" s="9">
        <v>12946</v>
      </c>
      <c r="S26" s="9">
        <v>1440</v>
      </c>
      <c r="T26" s="9">
        <v>1590</v>
      </c>
      <c r="U26" s="10">
        <v>15976</v>
      </c>
    </row>
    <row r="27" spans="1:21" ht="13.5">
      <c r="A27" s="3">
        <v>2027</v>
      </c>
      <c r="B27" s="49">
        <v>4300</v>
      </c>
      <c r="C27" s="5">
        <v>1920</v>
      </c>
      <c r="D27" s="5">
        <v>800</v>
      </c>
      <c r="E27" s="5">
        <v>290</v>
      </c>
      <c r="F27" s="5">
        <v>181</v>
      </c>
      <c r="G27" s="5">
        <v>617</v>
      </c>
      <c r="H27" s="5">
        <v>981</v>
      </c>
      <c r="I27" s="5">
        <v>190</v>
      </c>
      <c r="J27" s="5">
        <v>1200</v>
      </c>
      <c r="K27" s="5">
        <v>3000</v>
      </c>
      <c r="L27" s="5">
        <v>520</v>
      </c>
      <c r="M27" s="5">
        <v>200</v>
      </c>
      <c r="N27" s="5">
        <v>460</v>
      </c>
      <c r="O27" s="5">
        <v>200</v>
      </c>
      <c r="P27" s="5">
        <v>785</v>
      </c>
      <c r="Q27" s="50">
        <v>280</v>
      </c>
      <c r="R27" s="9">
        <v>12906</v>
      </c>
      <c r="S27" s="9">
        <v>1420</v>
      </c>
      <c r="T27" s="9">
        <v>1598</v>
      </c>
      <c r="U27" s="10">
        <v>15924</v>
      </c>
    </row>
    <row r="28" spans="1:21" ht="13.5">
      <c r="A28" s="3">
        <v>2028</v>
      </c>
      <c r="B28" s="49">
        <v>4300</v>
      </c>
      <c r="C28" s="5">
        <v>1940</v>
      </c>
      <c r="D28" s="5">
        <v>800</v>
      </c>
      <c r="E28" s="5">
        <v>280</v>
      </c>
      <c r="F28" s="5">
        <v>181</v>
      </c>
      <c r="G28" s="5">
        <v>623</v>
      </c>
      <c r="H28" s="5">
        <v>987</v>
      </c>
      <c r="I28" s="5">
        <v>190</v>
      </c>
      <c r="J28" s="5">
        <v>1200</v>
      </c>
      <c r="K28" s="5">
        <v>3000</v>
      </c>
      <c r="L28" s="5">
        <v>520</v>
      </c>
      <c r="M28" s="5">
        <v>200</v>
      </c>
      <c r="N28" s="5">
        <v>460</v>
      </c>
      <c r="O28" s="5">
        <v>200</v>
      </c>
      <c r="P28" s="5">
        <v>783</v>
      </c>
      <c r="Q28" s="50">
        <v>290</v>
      </c>
      <c r="R28" s="9">
        <v>12930</v>
      </c>
      <c r="S28" s="9">
        <v>1420</v>
      </c>
      <c r="T28" s="9">
        <v>1604</v>
      </c>
      <c r="U28" s="10">
        <v>15954</v>
      </c>
    </row>
    <row r="29" spans="1:21" ht="13.5">
      <c r="A29" s="3">
        <v>2029</v>
      </c>
      <c r="B29" s="49">
        <v>4300</v>
      </c>
      <c r="C29" s="5">
        <v>1930</v>
      </c>
      <c r="D29" s="5">
        <v>800</v>
      </c>
      <c r="E29" s="5">
        <v>280</v>
      </c>
      <c r="F29" s="5">
        <v>181</v>
      </c>
      <c r="G29" s="5">
        <v>630</v>
      </c>
      <c r="H29" s="5">
        <v>990</v>
      </c>
      <c r="I29" s="5">
        <v>190</v>
      </c>
      <c r="J29" s="5">
        <v>1200</v>
      </c>
      <c r="K29" s="5">
        <v>3100</v>
      </c>
      <c r="L29" s="5">
        <v>520</v>
      </c>
      <c r="M29" s="5">
        <v>200</v>
      </c>
      <c r="N29" s="5">
        <v>450</v>
      </c>
      <c r="O29" s="5">
        <v>150</v>
      </c>
      <c r="P29" s="5">
        <v>782</v>
      </c>
      <c r="Q29" s="50">
        <v>290</v>
      </c>
      <c r="R29" s="9">
        <v>13022</v>
      </c>
      <c r="S29" s="9">
        <v>1360</v>
      </c>
      <c r="T29" s="9">
        <v>1611</v>
      </c>
      <c r="U29" s="10">
        <v>15993</v>
      </c>
    </row>
    <row r="30" spans="1:21" ht="13.5">
      <c r="A30" s="4">
        <v>2030</v>
      </c>
      <c r="B30" s="6">
        <v>4300</v>
      </c>
      <c r="C30" s="7">
        <v>1930</v>
      </c>
      <c r="D30" s="7">
        <v>800</v>
      </c>
      <c r="E30" s="7">
        <v>270</v>
      </c>
      <c r="F30" s="7">
        <v>181</v>
      </c>
      <c r="G30" s="7">
        <v>634</v>
      </c>
      <c r="H30" s="7">
        <v>991</v>
      </c>
      <c r="I30" s="7">
        <v>190</v>
      </c>
      <c r="J30" s="7">
        <v>1200</v>
      </c>
      <c r="K30" s="7">
        <v>3100</v>
      </c>
      <c r="L30" s="7">
        <v>520</v>
      </c>
      <c r="M30" s="7">
        <v>200</v>
      </c>
      <c r="N30" s="7">
        <v>450</v>
      </c>
      <c r="O30" s="7">
        <v>150</v>
      </c>
      <c r="P30" s="7">
        <v>779</v>
      </c>
      <c r="Q30" s="8">
        <v>290</v>
      </c>
      <c r="R30" s="11">
        <v>13020</v>
      </c>
      <c r="S30" s="11">
        <v>1350</v>
      </c>
      <c r="T30" s="11">
        <v>1615</v>
      </c>
      <c r="U30" s="12">
        <v>15985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36</v>
      </c>
    </row>
    <row r="5" spans="1:21" ht="15" customHeight="1">
      <c r="A5" s="16" t="s">
        <v>76</v>
      </c>
      <c r="B5" s="14" t="s">
        <v>49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7471</v>
      </c>
      <c r="C17" s="5">
        <v>2755</v>
      </c>
      <c r="D17" s="5">
        <v>1350</v>
      </c>
      <c r="E17" s="5">
        <v>511</v>
      </c>
      <c r="F17" s="5">
        <v>346</v>
      </c>
      <c r="G17" s="5">
        <v>1060</v>
      </c>
      <c r="H17" s="5">
        <v>1868</v>
      </c>
      <c r="I17" s="5">
        <v>330</v>
      </c>
      <c r="J17" s="5">
        <v>2322</v>
      </c>
      <c r="K17" s="5">
        <v>5373</v>
      </c>
      <c r="L17" s="5">
        <v>800</v>
      </c>
      <c r="M17" s="5">
        <v>395</v>
      </c>
      <c r="N17" s="5">
        <v>567</v>
      </c>
      <c r="O17" s="5">
        <v>343</v>
      </c>
      <c r="P17" s="5">
        <v>1545</v>
      </c>
      <c r="Q17" s="5">
        <v>455</v>
      </c>
      <c r="R17" s="9">
        <v>22529</v>
      </c>
      <c r="S17" s="9">
        <v>2206</v>
      </c>
      <c r="T17" s="9">
        <v>2756</v>
      </c>
      <c r="U17" s="10">
        <v>27491</v>
      </c>
    </row>
    <row r="18" spans="1:21" ht="13.5">
      <c r="A18" s="3">
        <v>2018</v>
      </c>
      <c r="B18" s="5">
        <v>7300</v>
      </c>
      <c r="C18" s="5">
        <v>2710</v>
      </c>
      <c r="D18" s="5">
        <v>1400</v>
      </c>
      <c r="E18" s="5">
        <v>510</v>
      </c>
      <c r="F18" s="5">
        <v>343</v>
      </c>
      <c r="G18" s="5">
        <v>1059</v>
      </c>
      <c r="H18" s="5">
        <v>2031</v>
      </c>
      <c r="I18" s="5">
        <v>340</v>
      </c>
      <c r="J18" s="5">
        <v>2280</v>
      </c>
      <c r="K18" s="5">
        <v>5400</v>
      </c>
      <c r="L18" s="5">
        <v>807</v>
      </c>
      <c r="M18" s="5">
        <v>400</v>
      </c>
      <c r="N18" s="5">
        <v>600</v>
      </c>
      <c r="O18" s="5">
        <v>350</v>
      </c>
      <c r="P18" s="5">
        <v>1507</v>
      </c>
      <c r="Q18" s="5">
        <v>460</v>
      </c>
      <c r="R18" s="9">
        <v>22435</v>
      </c>
      <c r="S18" s="9">
        <v>2260</v>
      </c>
      <c r="T18" s="9">
        <v>2802</v>
      </c>
      <c r="U18" s="10">
        <v>27497</v>
      </c>
    </row>
    <row r="19" spans="1:21" ht="13.5">
      <c r="A19" s="3">
        <v>2019</v>
      </c>
      <c r="B19" s="5">
        <v>7300</v>
      </c>
      <c r="C19" s="5">
        <v>2690</v>
      </c>
      <c r="D19" s="5">
        <v>1500</v>
      </c>
      <c r="E19" s="5">
        <v>510</v>
      </c>
      <c r="F19" s="5">
        <v>328</v>
      </c>
      <c r="G19" s="5">
        <v>1058</v>
      </c>
      <c r="H19" s="5">
        <v>2188</v>
      </c>
      <c r="I19" s="5">
        <v>330</v>
      </c>
      <c r="J19" s="5">
        <v>2200</v>
      </c>
      <c r="K19" s="5">
        <v>5300</v>
      </c>
      <c r="L19" s="5">
        <v>840</v>
      </c>
      <c r="M19" s="5">
        <v>400</v>
      </c>
      <c r="N19" s="5">
        <v>660</v>
      </c>
      <c r="O19" s="5">
        <v>350</v>
      </c>
      <c r="P19" s="5">
        <v>1488</v>
      </c>
      <c r="Q19" s="5">
        <v>470</v>
      </c>
      <c r="R19" s="9">
        <v>22406</v>
      </c>
      <c r="S19" s="9">
        <v>2320</v>
      </c>
      <c r="T19" s="9">
        <v>2886</v>
      </c>
      <c r="U19" s="10">
        <v>27612</v>
      </c>
    </row>
    <row r="20" spans="1:21" ht="13.5">
      <c r="A20" s="3">
        <v>2020</v>
      </c>
      <c r="B20" s="5">
        <v>7400</v>
      </c>
      <c r="C20" s="5">
        <v>2720</v>
      </c>
      <c r="D20" s="5">
        <v>1500</v>
      </c>
      <c r="E20" s="5">
        <v>520</v>
      </c>
      <c r="F20" s="5">
        <v>323</v>
      </c>
      <c r="G20" s="5">
        <v>1076</v>
      </c>
      <c r="H20" s="5">
        <v>2206</v>
      </c>
      <c r="I20" s="5">
        <v>330</v>
      </c>
      <c r="J20" s="5">
        <v>2300</v>
      </c>
      <c r="K20" s="5">
        <v>5300</v>
      </c>
      <c r="L20" s="5">
        <v>860</v>
      </c>
      <c r="M20" s="5">
        <v>400</v>
      </c>
      <c r="N20" s="5">
        <v>700</v>
      </c>
      <c r="O20" s="5">
        <v>350</v>
      </c>
      <c r="P20" s="5">
        <v>1480</v>
      </c>
      <c r="Q20" s="5">
        <v>480</v>
      </c>
      <c r="R20" s="9">
        <v>22666</v>
      </c>
      <c r="S20" s="9">
        <v>2380</v>
      </c>
      <c r="T20" s="9">
        <v>2899</v>
      </c>
      <c r="U20" s="10">
        <v>27945</v>
      </c>
    </row>
    <row r="21" spans="1:21" ht="13.5">
      <c r="A21" s="3">
        <v>2021</v>
      </c>
      <c r="B21" s="5">
        <v>7400</v>
      </c>
      <c r="C21" s="5">
        <v>2790</v>
      </c>
      <c r="D21" s="5">
        <v>1600</v>
      </c>
      <c r="E21" s="5">
        <v>530</v>
      </c>
      <c r="F21" s="5">
        <v>323</v>
      </c>
      <c r="G21" s="5">
        <v>1087</v>
      </c>
      <c r="H21" s="5">
        <v>2200</v>
      </c>
      <c r="I21" s="5">
        <v>330</v>
      </c>
      <c r="J21" s="5">
        <v>2300</v>
      </c>
      <c r="K21" s="5">
        <v>5400</v>
      </c>
      <c r="L21" s="5">
        <v>870</v>
      </c>
      <c r="M21" s="5">
        <v>400</v>
      </c>
      <c r="N21" s="5">
        <v>770</v>
      </c>
      <c r="O21" s="5">
        <v>350</v>
      </c>
      <c r="P21" s="5">
        <v>1470</v>
      </c>
      <c r="Q21" s="5">
        <v>490</v>
      </c>
      <c r="R21" s="9">
        <v>22830</v>
      </c>
      <c r="S21" s="9">
        <v>2470</v>
      </c>
      <c r="T21" s="9">
        <v>3010</v>
      </c>
      <c r="U21" s="10">
        <v>28310</v>
      </c>
    </row>
    <row r="22" spans="1:21" ht="13.5">
      <c r="A22" s="3">
        <v>2022</v>
      </c>
      <c r="B22" s="5">
        <v>7600</v>
      </c>
      <c r="C22" s="5">
        <v>2960</v>
      </c>
      <c r="D22" s="5">
        <v>1600</v>
      </c>
      <c r="E22" s="5">
        <v>540</v>
      </c>
      <c r="F22" s="5">
        <v>322</v>
      </c>
      <c r="G22" s="5">
        <v>1088</v>
      </c>
      <c r="H22" s="5">
        <v>2212</v>
      </c>
      <c r="I22" s="5">
        <v>340</v>
      </c>
      <c r="J22" s="5">
        <v>2400</v>
      </c>
      <c r="K22" s="5">
        <v>5300</v>
      </c>
      <c r="L22" s="5">
        <v>890</v>
      </c>
      <c r="M22" s="5">
        <v>400</v>
      </c>
      <c r="N22" s="5">
        <v>830</v>
      </c>
      <c r="O22" s="5">
        <v>350</v>
      </c>
      <c r="P22" s="5">
        <v>1467</v>
      </c>
      <c r="Q22" s="5">
        <v>510</v>
      </c>
      <c r="R22" s="9">
        <v>23229</v>
      </c>
      <c r="S22" s="9">
        <v>2570</v>
      </c>
      <c r="T22" s="9">
        <v>3010</v>
      </c>
      <c r="U22" s="10">
        <v>28809</v>
      </c>
    </row>
    <row r="23" spans="1:21" ht="13.5">
      <c r="A23" s="3">
        <v>2023</v>
      </c>
      <c r="B23" s="5">
        <v>7600</v>
      </c>
      <c r="C23" s="5">
        <v>3040</v>
      </c>
      <c r="D23" s="5">
        <v>1700</v>
      </c>
      <c r="E23" s="5">
        <v>540</v>
      </c>
      <c r="F23" s="5">
        <v>329</v>
      </c>
      <c r="G23" s="5">
        <v>1101</v>
      </c>
      <c r="H23" s="5">
        <v>2223</v>
      </c>
      <c r="I23" s="5">
        <v>360</v>
      </c>
      <c r="J23" s="5">
        <v>2400</v>
      </c>
      <c r="K23" s="5">
        <v>5500</v>
      </c>
      <c r="L23" s="5">
        <v>910</v>
      </c>
      <c r="M23" s="5">
        <v>400</v>
      </c>
      <c r="N23" s="5">
        <v>880</v>
      </c>
      <c r="O23" s="5">
        <v>350</v>
      </c>
      <c r="P23" s="5">
        <v>1469</v>
      </c>
      <c r="Q23" s="5">
        <v>520</v>
      </c>
      <c r="R23" s="9">
        <v>23542</v>
      </c>
      <c r="S23" s="9">
        <v>2650</v>
      </c>
      <c r="T23" s="9">
        <v>3130</v>
      </c>
      <c r="U23" s="10">
        <v>29322</v>
      </c>
    </row>
    <row r="24" spans="1:21" ht="13.5">
      <c r="A24" s="3">
        <v>2024</v>
      </c>
      <c r="B24" s="5">
        <v>7700</v>
      </c>
      <c r="C24" s="5">
        <v>3100</v>
      </c>
      <c r="D24" s="5">
        <v>1700</v>
      </c>
      <c r="E24" s="5">
        <v>540</v>
      </c>
      <c r="F24" s="5">
        <v>329</v>
      </c>
      <c r="G24" s="5">
        <v>1102</v>
      </c>
      <c r="H24" s="5">
        <v>2219</v>
      </c>
      <c r="I24" s="5">
        <v>370</v>
      </c>
      <c r="J24" s="5">
        <v>2300</v>
      </c>
      <c r="K24" s="5">
        <v>5700</v>
      </c>
      <c r="L24" s="5">
        <v>950</v>
      </c>
      <c r="M24" s="5">
        <v>400</v>
      </c>
      <c r="N24" s="5">
        <v>920</v>
      </c>
      <c r="O24" s="5">
        <v>350</v>
      </c>
      <c r="P24" s="5">
        <v>1457</v>
      </c>
      <c r="Q24" s="5">
        <v>520</v>
      </c>
      <c r="R24" s="9">
        <v>23826</v>
      </c>
      <c r="S24" s="9">
        <v>2700</v>
      </c>
      <c r="T24" s="9">
        <v>3131</v>
      </c>
      <c r="U24" s="10">
        <v>29657</v>
      </c>
    </row>
    <row r="25" spans="1:21" ht="13.5">
      <c r="A25" s="3">
        <v>2025</v>
      </c>
      <c r="B25" s="49">
        <v>7800</v>
      </c>
      <c r="C25" s="5">
        <v>3200</v>
      </c>
      <c r="D25" s="5">
        <v>1700</v>
      </c>
      <c r="E25" s="5">
        <v>540</v>
      </c>
      <c r="F25" s="5">
        <v>329</v>
      </c>
      <c r="G25" s="5">
        <v>1114</v>
      </c>
      <c r="H25" s="5">
        <v>2219</v>
      </c>
      <c r="I25" s="5">
        <v>370</v>
      </c>
      <c r="J25" s="5">
        <v>2200</v>
      </c>
      <c r="K25" s="5">
        <v>5900</v>
      </c>
      <c r="L25" s="5">
        <v>980</v>
      </c>
      <c r="M25" s="5">
        <v>400</v>
      </c>
      <c r="N25" s="5">
        <v>930</v>
      </c>
      <c r="O25" s="5">
        <v>350</v>
      </c>
      <c r="P25" s="5">
        <v>1456</v>
      </c>
      <c r="Q25" s="50">
        <v>530</v>
      </c>
      <c r="R25" s="9">
        <v>24155</v>
      </c>
      <c r="S25" s="9">
        <v>2720</v>
      </c>
      <c r="T25" s="9">
        <v>3143</v>
      </c>
      <c r="U25" s="10">
        <v>30018</v>
      </c>
    </row>
    <row r="26" spans="1:21" ht="13.5">
      <c r="A26" s="3">
        <v>2026</v>
      </c>
      <c r="B26" s="49">
        <v>7800</v>
      </c>
      <c r="C26" s="5">
        <v>3220</v>
      </c>
      <c r="D26" s="5">
        <v>1700</v>
      </c>
      <c r="E26" s="5">
        <v>530</v>
      </c>
      <c r="F26" s="5">
        <v>329</v>
      </c>
      <c r="G26" s="5">
        <v>1133</v>
      </c>
      <c r="H26" s="5">
        <v>2245</v>
      </c>
      <c r="I26" s="5">
        <v>360</v>
      </c>
      <c r="J26" s="5">
        <v>2200</v>
      </c>
      <c r="K26" s="5">
        <v>6200</v>
      </c>
      <c r="L26" s="5">
        <v>1010</v>
      </c>
      <c r="M26" s="5">
        <v>400</v>
      </c>
      <c r="N26" s="5">
        <v>940</v>
      </c>
      <c r="O26" s="5">
        <v>350</v>
      </c>
      <c r="P26" s="5">
        <v>1457</v>
      </c>
      <c r="Q26" s="50">
        <v>530</v>
      </c>
      <c r="R26" s="9">
        <v>24532</v>
      </c>
      <c r="S26" s="9">
        <v>2710</v>
      </c>
      <c r="T26" s="9">
        <v>3162</v>
      </c>
      <c r="U26" s="10">
        <v>30404</v>
      </c>
    </row>
    <row r="27" spans="1:21" ht="13.5">
      <c r="A27" s="3">
        <v>2027</v>
      </c>
      <c r="B27" s="49">
        <v>7800</v>
      </c>
      <c r="C27" s="5">
        <v>3330</v>
      </c>
      <c r="D27" s="5">
        <v>1700</v>
      </c>
      <c r="E27" s="5">
        <v>530</v>
      </c>
      <c r="F27" s="5">
        <v>329</v>
      </c>
      <c r="G27" s="5">
        <v>1158</v>
      </c>
      <c r="H27" s="5">
        <v>2268</v>
      </c>
      <c r="I27" s="5">
        <v>360</v>
      </c>
      <c r="J27" s="5">
        <v>2300</v>
      </c>
      <c r="K27" s="5">
        <v>6200</v>
      </c>
      <c r="L27" s="5">
        <v>1020</v>
      </c>
      <c r="M27" s="5">
        <v>400</v>
      </c>
      <c r="N27" s="5">
        <v>940</v>
      </c>
      <c r="O27" s="5">
        <v>350</v>
      </c>
      <c r="P27" s="5">
        <v>1457</v>
      </c>
      <c r="Q27" s="50">
        <v>530</v>
      </c>
      <c r="R27" s="9">
        <v>24775</v>
      </c>
      <c r="S27" s="9">
        <v>2710</v>
      </c>
      <c r="T27" s="9">
        <v>3187</v>
      </c>
      <c r="U27" s="10">
        <v>30672</v>
      </c>
    </row>
    <row r="28" spans="1:21" ht="13.5">
      <c r="A28" s="3">
        <v>2028</v>
      </c>
      <c r="B28" s="49">
        <v>7800</v>
      </c>
      <c r="C28" s="5">
        <v>3420</v>
      </c>
      <c r="D28" s="5">
        <v>1800</v>
      </c>
      <c r="E28" s="5">
        <v>520</v>
      </c>
      <c r="F28" s="5">
        <v>329</v>
      </c>
      <c r="G28" s="5">
        <v>1183</v>
      </c>
      <c r="H28" s="5">
        <v>2297</v>
      </c>
      <c r="I28" s="5">
        <v>360</v>
      </c>
      <c r="J28" s="5">
        <v>2300</v>
      </c>
      <c r="K28" s="5">
        <v>6200</v>
      </c>
      <c r="L28" s="5">
        <v>1020</v>
      </c>
      <c r="M28" s="5">
        <v>400</v>
      </c>
      <c r="N28" s="5">
        <v>940</v>
      </c>
      <c r="O28" s="5">
        <v>400</v>
      </c>
      <c r="P28" s="5">
        <v>1461</v>
      </c>
      <c r="Q28" s="50">
        <v>540</v>
      </c>
      <c r="R28" s="9">
        <v>24898</v>
      </c>
      <c r="S28" s="9">
        <v>2760</v>
      </c>
      <c r="T28" s="9">
        <v>3312</v>
      </c>
      <c r="U28" s="10">
        <v>30970</v>
      </c>
    </row>
    <row r="29" spans="1:21" ht="13.5">
      <c r="A29" s="3">
        <v>2029</v>
      </c>
      <c r="B29" s="49">
        <v>7800</v>
      </c>
      <c r="C29" s="5">
        <v>3510</v>
      </c>
      <c r="D29" s="5">
        <v>1800</v>
      </c>
      <c r="E29" s="5">
        <v>510</v>
      </c>
      <c r="F29" s="5">
        <v>329</v>
      </c>
      <c r="G29" s="5">
        <v>1203</v>
      </c>
      <c r="H29" s="5">
        <v>2331</v>
      </c>
      <c r="I29" s="5">
        <v>350</v>
      </c>
      <c r="J29" s="5">
        <v>2400</v>
      </c>
      <c r="K29" s="5">
        <v>6200</v>
      </c>
      <c r="L29" s="5">
        <v>1020</v>
      </c>
      <c r="M29" s="5">
        <v>400</v>
      </c>
      <c r="N29" s="5">
        <v>940</v>
      </c>
      <c r="O29" s="5">
        <v>400</v>
      </c>
      <c r="P29" s="5">
        <v>1459</v>
      </c>
      <c r="Q29" s="50">
        <v>540</v>
      </c>
      <c r="R29" s="9">
        <v>25120</v>
      </c>
      <c r="S29" s="9">
        <v>2740</v>
      </c>
      <c r="T29" s="9">
        <v>3332</v>
      </c>
      <c r="U29" s="10">
        <v>31192</v>
      </c>
    </row>
    <row r="30" spans="1:21" ht="13.5">
      <c r="A30" s="4">
        <v>2030</v>
      </c>
      <c r="B30" s="6">
        <v>7800</v>
      </c>
      <c r="C30" s="7">
        <v>3580</v>
      </c>
      <c r="D30" s="7">
        <v>1900</v>
      </c>
      <c r="E30" s="7">
        <v>490</v>
      </c>
      <c r="F30" s="7">
        <v>329</v>
      </c>
      <c r="G30" s="7">
        <v>1218</v>
      </c>
      <c r="H30" s="7">
        <v>2363</v>
      </c>
      <c r="I30" s="7">
        <v>360</v>
      </c>
      <c r="J30" s="7">
        <v>2400</v>
      </c>
      <c r="K30" s="7">
        <v>6300</v>
      </c>
      <c r="L30" s="7">
        <v>1020</v>
      </c>
      <c r="M30" s="7">
        <v>400</v>
      </c>
      <c r="N30" s="7">
        <v>930</v>
      </c>
      <c r="O30" s="7">
        <v>350</v>
      </c>
      <c r="P30" s="7">
        <v>1459</v>
      </c>
      <c r="Q30" s="8">
        <v>550</v>
      </c>
      <c r="R30" s="11">
        <v>25322</v>
      </c>
      <c r="S30" s="11">
        <v>2680</v>
      </c>
      <c r="T30" s="11">
        <v>3447</v>
      </c>
      <c r="U30" s="12">
        <v>31449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77</v>
      </c>
      <c r="B4" s="14" t="s">
        <v>80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0</v>
      </c>
      <c r="C17" s="5">
        <v>0</v>
      </c>
      <c r="D17" s="5">
        <v>305</v>
      </c>
      <c r="E17" s="5">
        <v>0</v>
      </c>
      <c r="F17" s="5">
        <v>205</v>
      </c>
      <c r="G17" s="5">
        <v>0</v>
      </c>
      <c r="H17" s="5">
        <v>525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525</v>
      </c>
      <c r="S17" s="9">
        <v>0</v>
      </c>
      <c r="T17" s="9">
        <v>510</v>
      </c>
      <c r="U17" s="10">
        <v>1035</v>
      </c>
    </row>
    <row r="18" spans="1:21" ht="13.5">
      <c r="A18" s="3">
        <v>2018</v>
      </c>
      <c r="B18" s="5">
        <v>0</v>
      </c>
      <c r="C18" s="5">
        <v>0</v>
      </c>
      <c r="D18" s="5">
        <v>300</v>
      </c>
      <c r="E18" s="5">
        <v>0</v>
      </c>
      <c r="F18" s="5">
        <v>196</v>
      </c>
      <c r="G18" s="5">
        <v>0</v>
      </c>
      <c r="H18" s="5">
        <v>290.93470579818086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290.93470579818086</v>
      </c>
      <c r="S18" s="9">
        <v>0</v>
      </c>
      <c r="T18" s="9">
        <v>496</v>
      </c>
      <c r="U18" s="10">
        <v>786.93470579818086</v>
      </c>
    </row>
    <row r="19" spans="1:21" ht="13.5">
      <c r="A19" s="3">
        <v>2019</v>
      </c>
      <c r="B19" s="5">
        <v>0</v>
      </c>
      <c r="C19" s="5">
        <v>0</v>
      </c>
      <c r="D19" s="5">
        <v>300</v>
      </c>
      <c r="E19" s="5">
        <v>0</v>
      </c>
      <c r="F19" s="5">
        <v>204</v>
      </c>
      <c r="G19" s="5">
        <v>0</v>
      </c>
      <c r="H19" s="5">
        <v>285.0993392062403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285.0993392062403</v>
      </c>
      <c r="S19" s="9">
        <v>0</v>
      </c>
      <c r="T19" s="9">
        <v>504</v>
      </c>
      <c r="U19" s="10">
        <v>789.0993392062403</v>
      </c>
    </row>
    <row r="20" spans="1:21" ht="13.5">
      <c r="A20" s="3">
        <v>2020</v>
      </c>
      <c r="B20" s="5">
        <v>0</v>
      </c>
      <c r="C20" s="5">
        <v>0</v>
      </c>
      <c r="D20" s="5">
        <v>300</v>
      </c>
      <c r="E20" s="5">
        <v>0</v>
      </c>
      <c r="F20" s="5">
        <v>165</v>
      </c>
      <c r="G20" s="5">
        <v>0</v>
      </c>
      <c r="H20" s="5">
        <v>275.95072665299335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275.95072665299335</v>
      </c>
      <c r="S20" s="9">
        <v>0</v>
      </c>
      <c r="T20" s="9">
        <v>465</v>
      </c>
      <c r="U20" s="10">
        <v>740.95072665299335</v>
      </c>
    </row>
    <row r="21" spans="1:21" ht="13.5">
      <c r="A21" s="3">
        <v>2021</v>
      </c>
      <c r="B21" s="5">
        <v>0</v>
      </c>
      <c r="C21" s="5">
        <v>0</v>
      </c>
      <c r="D21" s="5">
        <v>300</v>
      </c>
      <c r="E21" s="5">
        <v>0</v>
      </c>
      <c r="F21" s="5">
        <v>145</v>
      </c>
      <c r="G21" s="5">
        <v>0</v>
      </c>
      <c r="H21" s="5">
        <v>267.07454017780157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267.07454017780157</v>
      </c>
      <c r="S21" s="9">
        <v>0</v>
      </c>
      <c r="T21" s="9">
        <v>445</v>
      </c>
      <c r="U21" s="10">
        <v>712.07454017780151</v>
      </c>
    </row>
    <row r="22" spans="1:21" ht="13.5">
      <c r="A22" s="3">
        <v>2022</v>
      </c>
      <c r="B22" s="5">
        <v>0</v>
      </c>
      <c r="C22" s="5">
        <v>0</v>
      </c>
      <c r="D22" s="5">
        <v>300</v>
      </c>
      <c r="E22" s="5">
        <v>0</v>
      </c>
      <c r="F22" s="5">
        <v>133</v>
      </c>
      <c r="G22" s="5">
        <v>0</v>
      </c>
      <c r="H22" s="5">
        <v>260.4382409163789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260.4382409163789</v>
      </c>
      <c r="S22" s="9">
        <v>0</v>
      </c>
      <c r="T22" s="9">
        <v>433</v>
      </c>
      <c r="U22" s="10">
        <v>693.43824091637885</v>
      </c>
    </row>
    <row r="23" spans="1:21" ht="13.5">
      <c r="A23" s="3">
        <v>2023</v>
      </c>
      <c r="B23" s="5">
        <v>0</v>
      </c>
      <c r="C23" s="5">
        <v>0</v>
      </c>
      <c r="D23" s="5">
        <v>300</v>
      </c>
      <c r="E23" s="5">
        <v>0</v>
      </c>
      <c r="F23" s="5">
        <v>133</v>
      </c>
      <c r="G23" s="5">
        <v>0</v>
      </c>
      <c r="H23" s="5">
        <v>256.94682830002455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256.94682830002455</v>
      </c>
      <c r="S23" s="9">
        <v>0</v>
      </c>
      <c r="T23" s="9">
        <v>433</v>
      </c>
      <c r="U23" s="10">
        <v>689.94682830002455</v>
      </c>
    </row>
    <row r="24" spans="1:21" ht="13.5">
      <c r="A24" s="3">
        <v>2024</v>
      </c>
      <c r="B24" s="5">
        <v>0</v>
      </c>
      <c r="C24" s="5">
        <v>0</v>
      </c>
      <c r="D24" s="5">
        <v>300</v>
      </c>
      <c r="E24" s="5">
        <v>0</v>
      </c>
      <c r="F24" s="5">
        <v>133</v>
      </c>
      <c r="G24" s="5">
        <v>0</v>
      </c>
      <c r="H24" s="5">
        <v>255.51277742514245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255.51277742514245</v>
      </c>
      <c r="S24" s="9">
        <v>0</v>
      </c>
      <c r="T24" s="9">
        <v>433</v>
      </c>
      <c r="U24" s="10">
        <v>688.51277742514242</v>
      </c>
    </row>
    <row r="25" spans="1:21" ht="13.5">
      <c r="A25" s="3">
        <v>2025</v>
      </c>
      <c r="B25" s="49">
        <v>0</v>
      </c>
      <c r="C25" s="5">
        <v>0</v>
      </c>
      <c r="D25" s="5">
        <v>300</v>
      </c>
      <c r="E25" s="5">
        <v>0</v>
      </c>
      <c r="F25" s="5">
        <v>133</v>
      </c>
      <c r="G25" s="5">
        <v>0</v>
      </c>
      <c r="H25" s="5">
        <v>255.19022494872519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255.19022494872519</v>
      </c>
      <c r="S25" s="9">
        <v>0</v>
      </c>
      <c r="T25" s="9">
        <v>433</v>
      </c>
      <c r="U25" s="10">
        <v>688.19022494872524</v>
      </c>
    </row>
    <row r="26" spans="1:21" ht="13.5">
      <c r="A26" s="3">
        <v>2026</v>
      </c>
      <c r="B26" s="49">
        <v>0</v>
      </c>
      <c r="C26" s="5">
        <v>0</v>
      </c>
      <c r="D26" s="5">
        <v>300</v>
      </c>
      <c r="E26" s="5">
        <v>0</v>
      </c>
      <c r="F26" s="5">
        <v>133</v>
      </c>
      <c r="G26" s="5">
        <v>0</v>
      </c>
      <c r="H26" s="5">
        <v>256.31371009462447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256.31371009462447</v>
      </c>
      <c r="S26" s="9">
        <v>0</v>
      </c>
      <c r="T26" s="9">
        <v>433</v>
      </c>
      <c r="U26" s="10">
        <v>689.31371009462441</v>
      </c>
    </row>
    <row r="27" spans="1:21" ht="13.5">
      <c r="A27" s="3">
        <v>2027</v>
      </c>
      <c r="B27" s="49">
        <v>0</v>
      </c>
      <c r="C27" s="5">
        <v>0</v>
      </c>
      <c r="D27" s="5">
        <v>300</v>
      </c>
      <c r="E27" s="5">
        <v>0</v>
      </c>
      <c r="F27" s="5">
        <v>133</v>
      </c>
      <c r="G27" s="5">
        <v>0</v>
      </c>
      <c r="H27" s="5">
        <v>258.14114422621822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258.14114422621822</v>
      </c>
      <c r="S27" s="9">
        <v>0</v>
      </c>
      <c r="T27" s="9">
        <v>433</v>
      </c>
      <c r="U27" s="10">
        <v>691.14114422621822</v>
      </c>
    </row>
    <row r="28" spans="1:21" ht="13.5">
      <c r="A28" s="3">
        <v>2028</v>
      </c>
      <c r="B28" s="49">
        <v>0</v>
      </c>
      <c r="C28" s="5">
        <v>0</v>
      </c>
      <c r="D28" s="5">
        <v>300</v>
      </c>
      <c r="E28" s="5">
        <v>0</v>
      </c>
      <c r="F28" s="5">
        <v>133</v>
      </c>
      <c r="G28" s="5">
        <v>0</v>
      </c>
      <c r="H28" s="5">
        <v>259.90156154261035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259.90156154261035</v>
      </c>
      <c r="S28" s="9">
        <v>0</v>
      </c>
      <c r="T28" s="9">
        <v>433</v>
      </c>
      <c r="U28" s="10">
        <v>692.90156154261035</v>
      </c>
    </row>
    <row r="29" spans="1:21" ht="13.5">
      <c r="A29" s="3">
        <v>2029</v>
      </c>
      <c r="B29" s="49">
        <v>0</v>
      </c>
      <c r="C29" s="5">
        <v>0</v>
      </c>
      <c r="D29" s="5">
        <v>300</v>
      </c>
      <c r="E29" s="5">
        <v>0</v>
      </c>
      <c r="F29" s="5">
        <v>133</v>
      </c>
      <c r="G29" s="5">
        <v>0</v>
      </c>
      <c r="H29" s="5">
        <v>262.65633404390371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262.65633404390371</v>
      </c>
      <c r="S29" s="9">
        <v>0</v>
      </c>
      <c r="T29" s="9">
        <v>433</v>
      </c>
      <c r="U29" s="10">
        <v>695.65633404390371</v>
      </c>
    </row>
    <row r="30" spans="1:21" ht="13.5">
      <c r="A30" s="4">
        <v>2030</v>
      </c>
      <c r="B30" s="6">
        <v>0</v>
      </c>
      <c r="C30" s="7">
        <v>0</v>
      </c>
      <c r="D30" s="7">
        <v>300</v>
      </c>
      <c r="E30" s="7">
        <v>0</v>
      </c>
      <c r="F30" s="7">
        <v>133</v>
      </c>
      <c r="G30" s="7">
        <v>0</v>
      </c>
      <c r="H30" s="7">
        <v>267.02659318806388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267.02659318806388</v>
      </c>
      <c r="S30" s="11">
        <v>0</v>
      </c>
      <c r="T30" s="11">
        <v>433</v>
      </c>
      <c r="U30" s="12">
        <v>700.02659318806388</v>
      </c>
    </row>
    <row r="31" spans="1:2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62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78</v>
      </c>
      <c r="B4" s="14" t="s">
        <v>79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1051</v>
      </c>
      <c r="C17" s="5">
        <v>411</v>
      </c>
      <c r="D17" s="5">
        <v>873</v>
      </c>
      <c r="E17" s="5">
        <v>1132</v>
      </c>
      <c r="F17" s="5">
        <v>276</v>
      </c>
      <c r="G17" s="5">
        <v>622</v>
      </c>
      <c r="H17" s="5">
        <v>1766</v>
      </c>
      <c r="I17" s="5">
        <v>0</v>
      </c>
      <c r="J17" s="5">
        <v>0</v>
      </c>
      <c r="K17" s="5">
        <v>9454</v>
      </c>
      <c r="L17" s="5">
        <v>0</v>
      </c>
      <c r="M17" s="5">
        <v>216</v>
      </c>
      <c r="N17" s="5">
        <v>960</v>
      </c>
      <c r="O17" s="5">
        <v>83</v>
      </c>
      <c r="P17" s="5">
        <v>0</v>
      </c>
      <c r="Q17" s="5">
        <v>0</v>
      </c>
      <c r="R17" s="9">
        <v>12898</v>
      </c>
      <c r="S17" s="9">
        <v>2175</v>
      </c>
      <c r="T17" s="9">
        <v>1771</v>
      </c>
      <c r="U17" s="10">
        <v>16844</v>
      </c>
    </row>
    <row r="18" spans="1:21" ht="13.5">
      <c r="A18" s="3">
        <v>2018</v>
      </c>
      <c r="B18" s="5">
        <v>1000</v>
      </c>
      <c r="C18" s="5">
        <v>410</v>
      </c>
      <c r="D18" s="5">
        <v>900</v>
      </c>
      <c r="E18" s="5">
        <v>1100</v>
      </c>
      <c r="F18" s="5">
        <v>285</v>
      </c>
      <c r="G18" s="5">
        <v>622</v>
      </c>
      <c r="H18" s="5">
        <v>1838.3412231620271</v>
      </c>
      <c r="I18" s="5">
        <v>0</v>
      </c>
      <c r="J18" s="5">
        <v>0</v>
      </c>
      <c r="K18" s="5">
        <v>9000</v>
      </c>
      <c r="L18" s="5">
        <v>0</v>
      </c>
      <c r="M18" s="5">
        <v>200</v>
      </c>
      <c r="N18" s="5">
        <v>1000</v>
      </c>
      <c r="O18" s="5">
        <v>80</v>
      </c>
      <c r="P18" s="5">
        <v>0</v>
      </c>
      <c r="Q18" s="5">
        <v>0</v>
      </c>
      <c r="R18" s="9">
        <v>12448.341223162028</v>
      </c>
      <c r="S18" s="9">
        <v>2180</v>
      </c>
      <c r="T18" s="9">
        <v>1807</v>
      </c>
      <c r="U18" s="10">
        <v>16435.341223162028</v>
      </c>
    </row>
    <row r="19" spans="1:21" ht="13.5">
      <c r="A19" s="3">
        <v>2019</v>
      </c>
      <c r="B19" s="5">
        <v>1000</v>
      </c>
      <c r="C19" s="5">
        <v>410</v>
      </c>
      <c r="D19" s="5">
        <v>900</v>
      </c>
      <c r="E19" s="5">
        <v>1100</v>
      </c>
      <c r="F19" s="5">
        <v>289</v>
      </c>
      <c r="G19" s="5">
        <v>622</v>
      </c>
      <c r="H19" s="5">
        <v>1794.4362661332023</v>
      </c>
      <c r="I19" s="5">
        <v>0</v>
      </c>
      <c r="J19" s="5">
        <v>0</v>
      </c>
      <c r="K19" s="5">
        <v>9100</v>
      </c>
      <c r="L19" s="5">
        <v>0</v>
      </c>
      <c r="M19" s="5">
        <v>200</v>
      </c>
      <c r="N19" s="5">
        <v>1000</v>
      </c>
      <c r="O19" s="5">
        <v>80</v>
      </c>
      <c r="P19" s="5">
        <v>0</v>
      </c>
      <c r="Q19" s="5">
        <v>0</v>
      </c>
      <c r="R19" s="9">
        <v>12504.436266133202</v>
      </c>
      <c r="S19" s="9">
        <v>2180</v>
      </c>
      <c r="T19" s="9">
        <v>1811</v>
      </c>
      <c r="U19" s="10">
        <v>16495.436266133202</v>
      </c>
    </row>
    <row r="20" spans="1:21" ht="13.5">
      <c r="A20" s="3">
        <v>2020</v>
      </c>
      <c r="B20" s="5">
        <v>1000</v>
      </c>
      <c r="C20" s="5">
        <v>400</v>
      </c>
      <c r="D20" s="5">
        <v>900</v>
      </c>
      <c r="E20" s="5">
        <v>1100</v>
      </c>
      <c r="F20" s="5">
        <v>289</v>
      </c>
      <c r="G20" s="5">
        <v>622</v>
      </c>
      <c r="H20" s="5">
        <v>1739.2404220712408</v>
      </c>
      <c r="I20" s="5">
        <v>0</v>
      </c>
      <c r="J20" s="5">
        <v>0</v>
      </c>
      <c r="K20" s="5">
        <v>9100</v>
      </c>
      <c r="L20" s="5">
        <v>0</v>
      </c>
      <c r="M20" s="5">
        <v>200</v>
      </c>
      <c r="N20" s="5">
        <v>1000</v>
      </c>
      <c r="O20" s="5">
        <v>90</v>
      </c>
      <c r="P20" s="5">
        <v>0</v>
      </c>
      <c r="Q20" s="5">
        <v>0</v>
      </c>
      <c r="R20" s="9">
        <v>12439.240422071241</v>
      </c>
      <c r="S20" s="9">
        <v>2190</v>
      </c>
      <c r="T20" s="9">
        <v>1811</v>
      </c>
      <c r="U20" s="10">
        <v>16440.240422071241</v>
      </c>
    </row>
    <row r="21" spans="1:21" ht="13.5">
      <c r="A21" s="3">
        <v>2021</v>
      </c>
      <c r="B21" s="5">
        <v>1000</v>
      </c>
      <c r="C21" s="5">
        <v>390</v>
      </c>
      <c r="D21" s="5">
        <v>900</v>
      </c>
      <c r="E21" s="5">
        <v>1000</v>
      </c>
      <c r="F21" s="5">
        <v>289</v>
      </c>
      <c r="G21" s="5">
        <v>622</v>
      </c>
      <c r="H21" s="5">
        <v>1686.4060923696861</v>
      </c>
      <c r="I21" s="5">
        <v>0</v>
      </c>
      <c r="J21" s="5">
        <v>0</v>
      </c>
      <c r="K21" s="5">
        <v>9100</v>
      </c>
      <c r="L21" s="5">
        <v>0</v>
      </c>
      <c r="M21" s="5">
        <v>200</v>
      </c>
      <c r="N21" s="5">
        <v>990</v>
      </c>
      <c r="O21" s="5">
        <v>90</v>
      </c>
      <c r="P21" s="5">
        <v>0</v>
      </c>
      <c r="Q21" s="5">
        <v>0</v>
      </c>
      <c r="R21" s="9">
        <v>12376.406092369685</v>
      </c>
      <c r="S21" s="9">
        <v>2080</v>
      </c>
      <c r="T21" s="9">
        <v>1811</v>
      </c>
      <c r="U21" s="10">
        <v>16267.406092369685</v>
      </c>
    </row>
    <row r="22" spans="1:21" ht="13.5">
      <c r="A22" s="3">
        <v>2022</v>
      </c>
      <c r="B22" s="5">
        <v>1000</v>
      </c>
      <c r="C22" s="5">
        <v>380</v>
      </c>
      <c r="D22" s="5">
        <v>900</v>
      </c>
      <c r="E22" s="5">
        <v>900</v>
      </c>
      <c r="F22" s="5">
        <v>289</v>
      </c>
      <c r="G22" s="5">
        <v>622</v>
      </c>
      <c r="H22" s="5">
        <v>1634.883347081485</v>
      </c>
      <c r="I22" s="5">
        <v>0</v>
      </c>
      <c r="J22" s="5">
        <v>0</v>
      </c>
      <c r="K22" s="5">
        <v>9100</v>
      </c>
      <c r="L22" s="5">
        <v>0</v>
      </c>
      <c r="M22" s="5">
        <v>190</v>
      </c>
      <c r="N22" s="5">
        <v>980</v>
      </c>
      <c r="O22" s="5">
        <v>90</v>
      </c>
      <c r="P22" s="5">
        <v>0</v>
      </c>
      <c r="Q22" s="5">
        <v>0</v>
      </c>
      <c r="R22" s="9">
        <v>12304.883347081486</v>
      </c>
      <c r="S22" s="9">
        <v>1970</v>
      </c>
      <c r="T22" s="9">
        <v>1811</v>
      </c>
      <c r="U22" s="10">
        <v>16085.883347081486</v>
      </c>
    </row>
    <row r="23" spans="1:21" ht="13.5">
      <c r="A23" s="3">
        <v>2023</v>
      </c>
      <c r="B23" s="5">
        <v>1000</v>
      </c>
      <c r="C23" s="5">
        <v>360</v>
      </c>
      <c r="D23" s="5">
        <v>900</v>
      </c>
      <c r="E23" s="5">
        <v>900</v>
      </c>
      <c r="F23" s="5">
        <v>289</v>
      </c>
      <c r="G23" s="5">
        <v>622</v>
      </c>
      <c r="H23" s="5">
        <v>1600.646356978365</v>
      </c>
      <c r="I23" s="5">
        <v>0</v>
      </c>
      <c r="J23" s="5">
        <v>0</v>
      </c>
      <c r="K23" s="5">
        <v>9100</v>
      </c>
      <c r="L23" s="5">
        <v>0</v>
      </c>
      <c r="M23" s="5">
        <v>190</v>
      </c>
      <c r="N23" s="5">
        <v>960</v>
      </c>
      <c r="O23" s="5">
        <v>80</v>
      </c>
      <c r="P23" s="5">
        <v>0</v>
      </c>
      <c r="Q23" s="5">
        <v>0</v>
      </c>
      <c r="R23" s="9">
        <v>12250.646356978365</v>
      </c>
      <c r="S23" s="9">
        <v>1940</v>
      </c>
      <c r="T23" s="9">
        <v>1811</v>
      </c>
      <c r="U23" s="10">
        <v>16001.646356978365</v>
      </c>
    </row>
    <row r="24" spans="1:21" ht="13.5">
      <c r="A24" s="3">
        <v>2024</v>
      </c>
      <c r="B24" s="5">
        <v>900</v>
      </c>
      <c r="C24" s="5">
        <v>360</v>
      </c>
      <c r="D24" s="5">
        <v>900</v>
      </c>
      <c r="E24" s="5">
        <v>900</v>
      </c>
      <c r="F24" s="5">
        <v>289</v>
      </c>
      <c r="G24" s="5">
        <v>622</v>
      </c>
      <c r="H24" s="5">
        <v>1579.1145128591443</v>
      </c>
      <c r="I24" s="5">
        <v>0</v>
      </c>
      <c r="J24" s="5">
        <v>0</v>
      </c>
      <c r="K24" s="5">
        <v>9100</v>
      </c>
      <c r="L24" s="5">
        <v>0</v>
      </c>
      <c r="M24" s="5">
        <v>190</v>
      </c>
      <c r="N24" s="5">
        <v>960</v>
      </c>
      <c r="O24" s="5">
        <v>80</v>
      </c>
      <c r="P24" s="5">
        <v>0</v>
      </c>
      <c r="Q24" s="5">
        <v>0</v>
      </c>
      <c r="R24" s="9">
        <v>12129.114512859145</v>
      </c>
      <c r="S24" s="9">
        <v>1940</v>
      </c>
      <c r="T24" s="9">
        <v>1811</v>
      </c>
      <c r="U24" s="10">
        <v>15880.114512859145</v>
      </c>
    </row>
    <row r="25" spans="1:21" ht="13.5">
      <c r="A25" s="3">
        <v>2025</v>
      </c>
      <c r="B25" s="49">
        <v>900</v>
      </c>
      <c r="C25" s="5">
        <v>350</v>
      </c>
      <c r="D25" s="5">
        <v>900</v>
      </c>
      <c r="E25" s="5">
        <v>900</v>
      </c>
      <c r="F25" s="5">
        <v>289</v>
      </c>
      <c r="G25" s="5">
        <v>622</v>
      </c>
      <c r="H25" s="5">
        <v>1571.5729024823613</v>
      </c>
      <c r="I25" s="5">
        <v>0</v>
      </c>
      <c r="J25" s="5">
        <v>0</v>
      </c>
      <c r="K25" s="5">
        <v>9100</v>
      </c>
      <c r="L25" s="5">
        <v>0</v>
      </c>
      <c r="M25" s="5">
        <v>190</v>
      </c>
      <c r="N25" s="5">
        <v>950</v>
      </c>
      <c r="O25" s="5">
        <v>80</v>
      </c>
      <c r="P25" s="5">
        <v>0</v>
      </c>
      <c r="Q25" s="50">
        <v>0</v>
      </c>
      <c r="R25" s="9">
        <v>12111.572902482361</v>
      </c>
      <c r="S25" s="9">
        <v>1930</v>
      </c>
      <c r="T25" s="9">
        <v>1811</v>
      </c>
      <c r="U25" s="10">
        <v>15852.572902482361</v>
      </c>
    </row>
    <row r="26" spans="1:21" ht="13.5">
      <c r="A26" s="3">
        <v>2026</v>
      </c>
      <c r="B26" s="49">
        <v>900</v>
      </c>
      <c r="C26" s="5">
        <v>350</v>
      </c>
      <c r="D26" s="5">
        <v>900</v>
      </c>
      <c r="E26" s="5">
        <v>900</v>
      </c>
      <c r="F26" s="5">
        <v>289</v>
      </c>
      <c r="G26" s="5">
        <v>622</v>
      </c>
      <c r="H26" s="5">
        <v>1570.933670684944</v>
      </c>
      <c r="I26" s="5">
        <v>0</v>
      </c>
      <c r="J26" s="5">
        <v>0</v>
      </c>
      <c r="K26" s="5">
        <v>9100</v>
      </c>
      <c r="L26" s="5">
        <v>0</v>
      </c>
      <c r="M26" s="5">
        <v>190</v>
      </c>
      <c r="N26" s="5">
        <v>940</v>
      </c>
      <c r="O26" s="5">
        <v>90</v>
      </c>
      <c r="P26" s="5">
        <v>0</v>
      </c>
      <c r="Q26" s="50">
        <v>0</v>
      </c>
      <c r="R26" s="9">
        <v>12110.933670684944</v>
      </c>
      <c r="S26" s="9">
        <v>1930</v>
      </c>
      <c r="T26" s="9">
        <v>1811</v>
      </c>
      <c r="U26" s="10">
        <v>15851.933670684944</v>
      </c>
    </row>
    <row r="27" spans="1:21" ht="13.5">
      <c r="A27" s="3">
        <v>2027</v>
      </c>
      <c r="B27" s="49">
        <v>900</v>
      </c>
      <c r="C27" s="5">
        <v>360</v>
      </c>
      <c r="D27" s="5">
        <v>900</v>
      </c>
      <c r="E27" s="5">
        <v>900</v>
      </c>
      <c r="F27" s="5">
        <v>289</v>
      </c>
      <c r="G27" s="5">
        <v>622</v>
      </c>
      <c r="H27" s="5">
        <v>1579.2569323787759</v>
      </c>
      <c r="I27" s="5">
        <v>0</v>
      </c>
      <c r="J27" s="5">
        <v>0</v>
      </c>
      <c r="K27" s="5">
        <v>9100</v>
      </c>
      <c r="L27" s="5">
        <v>0</v>
      </c>
      <c r="M27" s="5">
        <v>190</v>
      </c>
      <c r="N27" s="5">
        <v>930</v>
      </c>
      <c r="O27" s="5">
        <v>90</v>
      </c>
      <c r="P27" s="5">
        <v>0</v>
      </c>
      <c r="Q27" s="50">
        <v>0</v>
      </c>
      <c r="R27" s="9">
        <v>12129.256932378776</v>
      </c>
      <c r="S27" s="9">
        <v>1920</v>
      </c>
      <c r="T27" s="9">
        <v>1811</v>
      </c>
      <c r="U27" s="10">
        <v>15860.256932378776</v>
      </c>
    </row>
    <row r="28" spans="1:21" ht="13.5">
      <c r="A28" s="3">
        <v>2028</v>
      </c>
      <c r="B28" s="49">
        <v>900</v>
      </c>
      <c r="C28" s="5">
        <v>380</v>
      </c>
      <c r="D28" s="5">
        <v>900</v>
      </c>
      <c r="E28" s="5">
        <v>900</v>
      </c>
      <c r="F28" s="5">
        <v>289</v>
      </c>
      <c r="G28" s="5">
        <v>622</v>
      </c>
      <c r="H28" s="5">
        <v>1592.0515045726768</v>
      </c>
      <c r="I28" s="5">
        <v>0</v>
      </c>
      <c r="J28" s="5">
        <v>0</v>
      </c>
      <c r="K28" s="5">
        <v>9100</v>
      </c>
      <c r="L28" s="5">
        <v>0</v>
      </c>
      <c r="M28" s="5">
        <v>190</v>
      </c>
      <c r="N28" s="5">
        <v>920</v>
      </c>
      <c r="O28" s="5">
        <v>90</v>
      </c>
      <c r="P28" s="5">
        <v>0</v>
      </c>
      <c r="Q28" s="50">
        <v>0</v>
      </c>
      <c r="R28" s="9">
        <v>12162.051504572677</v>
      </c>
      <c r="S28" s="9">
        <v>1910</v>
      </c>
      <c r="T28" s="9">
        <v>1811</v>
      </c>
      <c r="U28" s="10">
        <v>15883.051504572677</v>
      </c>
    </row>
    <row r="29" spans="1:21" ht="13.5">
      <c r="A29" s="3">
        <v>2029</v>
      </c>
      <c r="B29" s="49">
        <v>900</v>
      </c>
      <c r="C29" s="5">
        <v>380</v>
      </c>
      <c r="D29" s="5">
        <v>900</v>
      </c>
      <c r="E29" s="5">
        <v>900</v>
      </c>
      <c r="F29" s="5">
        <v>289</v>
      </c>
      <c r="G29" s="5">
        <v>622</v>
      </c>
      <c r="H29" s="5">
        <v>1604.5612377273139</v>
      </c>
      <c r="I29" s="5">
        <v>0</v>
      </c>
      <c r="J29" s="5">
        <v>0</v>
      </c>
      <c r="K29" s="5">
        <v>9100</v>
      </c>
      <c r="L29" s="5">
        <v>0</v>
      </c>
      <c r="M29" s="5">
        <v>190</v>
      </c>
      <c r="N29" s="5">
        <v>910</v>
      </c>
      <c r="O29" s="5">
        <v>90</v>
      </c>
      <c r="P29" s="5">
        <v>0</v>
      </c>
      <c r="Q29" s="50">
        <v>0</v>
      </c>
      <c r="R29" s="9">
        <v>12174.561237727314</v>
      </c>
      <c r="S29" s="9">
        <v>1900</v>
      </c>
      <c r="T29" s="9">
        <v>1811</v>
      </c>
      <c r="U29" s="10">
        <v>15885.561237727314</v>
      </c>
    </row>
    <row r="30" spans="1:21" ht="13.5">
      <c r="A30" s="4">
        <v>2030</v>
      </c>
      <c r="B30" s="6">
        <v>900</v>
      </c>
      <c r="C30" s="7">
        <v>390</v>
      </c>
      <c r="D30" s="7">
        <v>900</v>
      </c>
      <c r="E30" s="7">
        <v>900</v>
      </c>
      <c r="F30" s="7">
        <v>289</v>
      </c>
      <c r="G30" s="7">
        <v>622</v>
      </c>
      <c r="H30" s="7">
        <v>1623.4897855109389</v>
      </c>
      <c r="I30" s="7">
        <v>0</v>
      </c>
      <c r="J30" s="7">
        <v>0</v>
      </c>
      <c r="K30" s="7">
        <v>9100</v>
      </c>
      <c r="L30" s="7">
        <v>0</v>
      </c>
      <c r="M30" s="7">
        <v>190</v>
      </c>
      <c r="N30" s="7">
        <v>900</v>
      </c>
      <c r="O30" s="7">
        <v>90</v>
      </c>
      <c r="P30" s="7">
        <v>0</v>
      </c>
      <c r="Q30" s="8">
        <v>0</v>
      </c>
      <c r="R30" s="11">
        <v>12203.489785510939</v>
      </c>
      <c r="S30" s="11">
        <v>1890</v>
      </c>
      <c r="T30" s="11">
        <v>1811</v>
      </c>
      <c r="U30" s="12">
        <v>15904.489785510939</v>
      </c>
    </row>
    <row r="31" spans="1:21" ht="12.75" customHeight="1">
      <c r="A31" s="74" t="s">
        <v>205</v>
      </c>
      <c r="B31" s="88" t="s">
        <v>245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2">
      <c r="A1" s="13">
        <v>1</v>
      </c>
      <c r="B1" s="14" t="s">
        <v>0</v>
      </c>
    </row>
    <row r="2" spans="1:22">
      <c r="A2" s="15" t="s">
        <v>22</v>
      </c>
      <c r="B2" s="14" t="s">
        <v>201</v>
      </c>
    </row>
    <row r="3" spans="1:22">
      <c r="A3" s="16" t="s">
        <v>84</v>
      </c>
      <c r="B3" s="14" t="s">
        <v>83</v>
      </c>
    </row>
    <row r="4" spans="1:22">
      <c r="A4" s="16"/>
      <c r="B4" s="14"/>
    </row>
    <row r="5" spans="1:22">
      <c r="A5" s="16"/>
      <c r="B5" s="14"/>
    </row>
    <row r="6" spans="1:22" ht="15" customHeight="1">
      <c r="A6" s="16"/>
      <c r="B6" s="14"/>
    </row>
    <row r="7" spans="1:22" ht="15" hidden="1" customHeight="1">
      <c r="A7" s="16"/>
      <c r="B7" s="14"/>
    </row>
    <row r="8" spans="1:22" ht="15" hidden="1" customHeight="1"/>
    <row r="9" spans="1:22" ht="15" customHeight="1"/>
    <row r="10" spans="1:22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  <c r="V11" s="44"/>
    </row>
    <row r="12" spans="1:22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2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2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2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2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109905</v>
      </c>
      <c r="C17" s="17">
        <v>120325</v>
      </c>
      <c r="D17" s="17">
        <v>51093</v>
      </c>
      <c r="E17" s="17">
        <v>30912</v>
      </c>
      <c r="F17" s="17">
        <v>9654</v>
      </c>
      <c r="G17" s="17">
        <v>31319</v>
      </c>
      <c r="H17" s="17">
        <v>69247</v>
      </c>
      <c r="I17" s="17">
        <v>17277</v>
      </c>
      <c r="J17" s="17">
        <v>72125</v>
      </c>
      <c r="K17" s="17">
        <v>267457</v>
      </c>
      <c r="L17" s="17">
        <v>51126</v>
      </c>
      <c r="M17" s="17">
        <v>11401</v>
      </c>
      <c r="N17" s="17">
        <v>35022</v>
      </c>
      <c r="O17" s="17">
        <v>19583</v>
      </c>
      <c r="P17" s="17">
        <v>36851</v>
      </c>
      <c r="Q17" s="22">
        <v>19727</v>
      </c>
      <c r="R17" s="9">
        <v>738437</v>
      </c>
      <c r="S17" s="9">
        <v>122521</v>
      </c>
      <c r="T17" s="9">
        <v>92066</v>
      </c>
      <c r="U17" s="10">
        <v>953024</v>
      </c>
    </row>
    <row r="18" spans="1:21" ht="13.5">
      <c r="A18" s="3">
        <v>2018</v>
      </c>
      <c r="B18" s="21">
        <v>105900</v>
      </c>
      <c r="C18" s="17">
        <v>115740</v>
      </c>
      <c r="D18" s="17">
        <v>51000</v>
      </c>
      <c r="E18" s="17">
        <v>30520</v>
      </c>
      <c r="F18" s="17">
        <v>9380</v>
      </c>
      <c r="G18" s="17">
        <v>31787</v>
      </c>
      <c r="H18" s="17">
        <v>62850.262857375979</v>
      </c>
      <c r="I18" s="17">
        <v>17050</v>
      </c>
      <c r="J18" s="17">
        <v>72047</v>
      </c>
      <c r="K18" s="17">
        <v>263800</v>
      </c>
      <c r="L18" s="17">
        <v>50695</v>
      </c>
      <c r="M18" s="17">
        <v>11500</v>
      </c>
      <c r="N18" s="17">
        <v>35930</v>
      </c>
      <c r="O18" s="17">
        <v>19300</v>
      </c>
      <c r="P18" s="17">
        <v>36589</v>
      </c>
      <c r="Q18" s="22">
        <v>19880</v>
      </c>
      <c r="R18" s="9">
        <v>719121.2628573759</v>
      </c>
      <c r="S18" s="9">
        <v>122680</v>
      </c>
      <c r="T18" s="9">
        <v>92167</v>
      </c>
      <c r="U18" s="10">
        <v>933968.2628573759</v>
      </c>
    </row>
    <row r="19" spans="1:21" ht="13.5">
      <c r="A19" s="3">
        <v>2019</v>
      </c>
      <c r="B19" s="21">
        <v>104800</v>
      </c>
      <c r="C19" s="17">
        <v>111290</v>
      </c>
      <c r="D19" s="17">
        <v>51800</v>
      </c>
      <c r="E19" s="17">
        <v>30770</v>
      </c>
      <c r="F19" s="17">
        <v>9532</v>
      </c>
      <c r="G19" s="17">
        <v>31980</v>
      </c>
      <c r="H19" s="17">
        <v>58909.652021737907</v>
      </c>
      <c r="I19" s="17">
        <v>16990</v>
      </c>
      <c r="J19" s="17">
        <v>71880</v>
      </c>
      <c r="K19" s="17">
        <v>271500</v>
      </c>
      <c r="L19" s="17">
        <v>49530</v>
      </c>
      <c r="M19" s="17">
        <v>11770</v>
      </c>
      <c r="N19" s="17">
        <v>36980</v>
      </c>
      <c r="O19" s="17">
        <v>19150</v>
      </c>
      <c r="P19" s="17">
        <v>36102</v>
      </c>
      <c r="Q19" s="22">
        <v>19900</v>
      </c>
      <c r="R19" s="9">
        <v>715781.65202173789</v>
      </c>
      <c r="S19" s="9">
        <v>123790</v>
      </c>
      <c r="T19" s="9">
        <v>93312</v>
      </c>
      <c r="U19" s="10">
        <v>932883.65202173789</v>
      </c>
    </row>
    <row r="20" spans="1:21" ht="13.5">
      <c r="A20" s="3">
        <v>2020</v>
      </c>
      <c r="B20" s="21">
        <v>106300</v>
      </c>
      <c r="C20" s="17">
        <v>110570</v>
      </c>
      <c r="D20" s="17">
        <v>53000</v>
      </c>
      <c r="E20" s="17">
        <v>31000</v>
      </c>
      <c r="F20" s="17">
        <v>9584</v>
      </c>
      <c r="G20" s="17">
        <v>32346</v>
      </c>
      <c r="H20" s="17">
        <v>59899.264497748525</v>
      </c>
      <c r="I20" s="17">
        <v>16900</v>
      </c>
      <c r="J20" s="17">
        <v>97060</v>
      </c>
      <c r="K20" s="17">
        <v>278200</v>
      </c>
      <c r="L20" s="17">
        <v>48840</v>
      </c>
      <c r="M20" s="17">
        <v>12070</v>
      </c>
      <c r="N20" s="17">
        <v>37920</v>
      </c>
      <c r="O20" s="17">
        <v>19150</v>
      </c>
      <c r="P20" s="17">
        <v>35950</v>
      </c>
      <c r="Q20" s="22">
        <v>20030</v>
      </c>
      <c r="R20" s="9">
        <v>748889.26449774858</v>
      </c>
      <c r="S20" s="9">
        <v>125000</v>
      </c>
      <c r="T20" s="9">
        <v>94930</v>
      </c>
      <c r="U20" s="10">
        <v>968819.26449774858</v>
      </c>
    </row>
    <row r="21" spans="1:21" ht="13.5">
      <c r="A21" s="3">
        <v>2021</v>
      </c>
      <c r="B21" s="21">
        <v>108300</v>
      </c>
      <c r="C21" s="17">
        <v>108910</v>
      </c>
      <c r="D21" s="17">
        <v>54300</v>
      </c>
      <c r="E21" s="17">
        <v>31200</v>
      </c>
      <c r="F21" s="17">
        <v>9628</v>
      </c>
      <c r="G21" s="17">
        <v>32782</v>
      </c>
      <c r="H21" s="17">
        <v>64344.580491295827</v>
      </c>
      <c r="I21" s="17">
        <v>16870</v>
      </c>
      <c r="J21" s="17">
        <v>98880</v>
      </c>
      <c r="K21" s="17">
        <v>276800</v>
      </c>
      <c r="L21" s="17">
        <v>47860</v>
      </c>
      <c r="M21" s="17">
        <v>12160</v>
      </c>
      <c r="N21" s="17">
        <v>38240</v>
      </c>
      <c r="O21" s="17">
        <v>19150</v>
      </c>
      <c r="P21" s="17">
        <v>36193</v>
      </c>
      <c r="Q21" s="22">
        <v>20040</v>
      </c>
      <c r="R21" s="9">
        <v>753447.58049129578</v>
      </c>
      <c r="S21" s="9">
        <v>125500</v>
      </c>
      <c r="T21" s="9">
        <v>96710</v>
      </c>
      <c r="U21" s="10">
        <v>975657.58049129578</v>
      </c>
    </row>
    <row r="22" spans="1:21" ht="13.5">
      <c r="A22" s="3">
        <v>2022</v>
      </c>
      <c r="B22" s="21">
        <v>109100</v>
      </c>
      <c r="C22" s="17">
        <v>73510</v>
      </c>
      <c r="D22" s="17">
        <v>55700</v>
      </c>
      <c r="E22" s="17">
        <v>31700</v>
      </c>
      <c r="F22" s="17">
        <v>9649</v>
      </c>
      <c r="G22" s="17">
        <v>33150</v>
      </c>
      <c r="H22" s="17">
        <v>68063.158543281184</v>
      </c>
      <c r="I22" s="17">
        <v>16870</v>
      </c>
      <c r="J22" s="17">
        <v>99740</v>
      </c>
      <c r="K22" s="17">
        <v>273100</v>
      </c>
      <c r="L22" s="17">
        <v>46970</v>
      </c>
      <c r="M22" s="17">
        <v>12260</v>
      </c>
      <c r="N22" s="17">
        <v>38950</v>
      </c>
      <c r="O22" s="17">
        <v>19350</v>
      </c>
      <c r="P22" s="17">
        <v>36311</v>
      </c>
      <c r="Q22" s="22">
        <v>20060</v>
      </c>
      <c r="R22" s="9">
        <v>719054.15854328126</v>
      </c>
      <c r="S22" s="9">
        <v>126930</v>
      </c>
      <c r="T22" s="9">
        <v>98499</v>
      </c>
      <c r="U22" s="10">
        <v>944483.15854328126</v>
      </c>
    </row>
    <row r="23" spans="1:21" ht="13.5">
      <c r="A23" s="3">
        <v>2023</v>
      </c>
      <c r="B23" s="21">
        <v>110000</v>
      </c>
      <c r="C23" s="17">
        <v>77920</v>
      </c>
      <c r="D23" s="17">
        <v>57400</v>
      </c>
      <c r="E23" s="17">
        <v>32500</v>
      </c>
      <c r="F23" s="17">
        <v>9730</v>
      </c>
      <c r="G23" s="17">
        <v>33454</v>
      </c>
      <c r="H23" s="17">
        <v>68329.176223607428</v>
      </c>
      <c r="I23" s="17">
        <v>17190</v>
      </c>
      <c r="J23" s="17">
        <v>99320</v>
      </c>
      <c r="K23" s="17">
        <v>215200</v>
      </c>
      <c r="L23" s="17">
        <v>46590</v>
      </c>
      <c r="M23" s="17">
        <v>12160</v>
      </c>
      <c r="N23" s="17">
        <v>41270</v>
      </c>
      <c r="O23" s="17">
        <v>19750</v>
      </c>
      <c r="P23" s="17">
        <v>28317</v>
      </c>
      <c r="Q23" s="22">
        <v>20280</v>
      </c>
      <c r="R23" s="9">
        <v>657836.1762236075</v>
      </c>
      <c r="S23" s="9">
        <v>130990</v>
      </c>
      <c r="T23" s="9">
        <v>100584</v>
      </c>
      <c r="U23" s="10">
        <v>889410.1762236075</v>
      </c>
    </row>
    <row r="24" spans="1:21" ht="13.5">
      <c r="A24" s="3">
        <v>2024</v>
      </c>
      <c r="B24" s="21">
        <v>110500</v>
      </c>
      <c r="C24" s="17">
        <v>81050</v>
      </c>
      <c r="D24" s="17">
        <v>59400</v>
      </c>
      <c r="E24" s="17">
        <v>33310</v>
      </c>
      <c r="F24" s="17">
        <v>9739</v>
      </c>
      <c r="G24" s="17">
        <v>33768</v>
      </c>
      <c r="H24" s="17">
        <v>68620.713018098497</v>
      </c>
      <c r="I24" s="17">
        <v>17790</v>
      </c>
      <c r="J24" s="17">
        <v>98710</v>
      </c>
      <c r="K24" s="17">
        <v>221100</v>
      </c>
      <c r="L24" s="17">
        <v>47100</v>
      </c>
      <c r="M24" s="17">
        <v>12160</v>
      </c>
      <c r="N24" s="17">
        <v>44290</v>
      </c>
      <c r="O24" s="17">
        <v>20050</v>
      </c>
      <c r="P24" s="17">
        <v>28964</v>
      </c>
      <c r="Q24" s="22">
        <v>20710</v>
      </c>
      <c r="R24" s="9">
        <v>668204.7130180985</v>
      </c>
      <c r="S24" s="9">
        <v>136150</v>
      </c>
      <c r="T24" s="9">
        <v>102907</v>
      </c>
      <c r="U24" s="10">
        <v>907261.7130180985</v>
      </c>
    </row>
    <row r="25" spans="1:21" ht="13.5">
      <c r="A25" s="3">
        <v>2025</v>
      </c>
      <c r="B25" s="21">
        <v>111200</v>
      </c>
      <c r="C25" s="17">
        <v>109070</v>
      </c>
      <c r="D25" s="17">
        <v>60500</v>
      </c>
      <c r="E25" s="17">
        <v>34020</v>
      </c>
      <c r="F25" s="17">
        <v>9784</v>
      </c>
      <c r="G25" s="17">
        <v>33623</v>
      </c>
      <c r="H25" s="17">
        <v>69087.712922905892</v>
      </c>
      <c r="I25" s="17">
        <v>18340</v>
      </c>
      <c r="J25" s="17">
        <v>97900</v>
      </c>
      <c r="K25" s="17">
        <v>224800</v>
      </c>
      <c r="L25" s="17">
        <v>47510</v>
      </c>
      <c r="M25" s="17">
        <v>12160</v>
      </c>
      <c r="N25" s="17">
        <v>46530</v>
      </c>
      <c r="O25" s="17">
        <v>20250</v>
      </c>
      <c r="P25" s="17">
        <v>29445</v>
      </c>
      <c r="Q25" s="22">
        <v>21150</v>
      </c>
      <c r="R25" s="9">
        <v>701172.71292290592</v>
      </c>
      <c r="S25" s="9">
        <v>140290</v>
      </c>
      <c r="T25" s="9">
        <v>103907</v>
      </c>
      <c r="U25" s="10">
        <v>945369.71292290592</v>
      </c>
    </row>
    <row r="26" spans="1:21" ht="13.5">
      <c r="A26" s="3">
        <v>2026</v>
      </c>
      <c r="B26" s="21">
        <v>111200</v>
      </c>
      <c r="C26" s="17">
        <v>110640</v>
      </c>
      <c r="D26" s="17">
        <v>61300</v>
      </c>
      <c r="E26" s="17">
        <v>34430</v>
      </c>
      <c r="F26" s="17">
        <v>9829</v>
      </c>
      <c r="G26" s="17">
        <v>33584</v>
      </c>
      <c r="H26" s="17">
        <v>69033.438724011139</v>
      </c>
      <c r="I26" s="17">
        <v>18780</v>
      </c>
      <c r="J26" s="17">
        <v>98000</v>
      </c>
      <c r="K26" s="17">
        <v>276800</v>
      </c>
      <c r="L26" s="17">
        <v>47910</v>
      </c>
      <c r="M26" s="17">
        <v>12160</v>
      </c>
      <c r="N26" s="17">
        <v>47360</v>
      </c>
      <c r="O26" s="17">
        <v>20350</v>
      </c>
      <c r="P26" s="17">
        <v>36380</v>
      </c>
      <c r="Q26" s="22">
        <v>21290</v>
      </c>
      <c r="R26" s="9">
        <v>762123.43872401118</v>
      </c>
      <c r="S26" s="9">
        <v>142210</v>
      </c>
      <c r="T26" s="9">
        <v>104713</v>
      </c>
      <c r="U26" s="10">
        <v>1009046.4387240112</v>
      </c>
    </row>
    <row r="27" spans="1:21" ht="13.5">
      <c r="A27" s="3">
        <v>2027</v>
      </c>
      <c r="B27" s="21">
        <v>111200</v>
      </c>
      <c r="C27" s="17">
        <v>110800</v>
      </c>
      <c r="D27" s="17">
        <v>62600</v>
      </c>
      <c r="E27" s="17">
        <v>34740</v>
      </c>
      <c r="F27" s="17">
        <v>9857</v>
      </c>
      <c r="G27" s="17">
        <v>33691</v>
      </c>
      <c r="H27" s="17">
        <v>69085.910122883448</v>
      </c>
      <c r="I27" s="17">
        <v>18790</v>
      </c>
      <c r="J27" s="17">
        <v>98190</v>
      </c>
      <c r="K27" s="17">
        <v>277300</v>
      </c>
      <c r="L27" s="17">
        <v>48120</v>
      </c>
      <c r="M27" s="17">
        <v>12260</v>
      </c>
      <c r="N27" s="17">
        <v>47370</v>
      </c>
      <c r="O27" s="17">
        <v>20250</v>
      </c>
      <c r="P27" s="17">
        <v>36590</v>
      </c>
      <c r="Q27" s="22">
        <v>21480</v>
      </c>
      <c r="R27" s="9">
        <v>763545.91012288351</v>
      </c>
      <c r="S27" s="9">
        <v>142630</v>
      </c>
      <c r="T27" s="9">
        <v>106148</v>
      </c>
      <c r="U27" s="10">
        <v>1012323.9101228835</v>
      </c>
    </row>
    <row r="28" spans="1:21" ht="13.5">
      <c r="A28" s="3">
        <v>2028</v>
      </c>
      <c r="B28" s="21">
        <v>111200</v>
      </c>
      <c r="C28" s="17">
        <v>112300</v>
      </c>
      <c r="D28" s="17">
        <v>63700</v>
      </c>
      <c r="E28" s="17">
        <v>34840</v>
      </c>
      <c r="F28" s="17">
        <v>9854</v>
      </c>
      <c r="G28" s="17">
        <v>34062</v>
      </c>
      <c r="H28" s="17">
        <v>69376.539437785672</v>
      </c>
      <c r="I28" s="17">
        <v>18670</v>
      </c>
      <c r="J28" s="17">
        <v>97280</v>
      </c>
      <c r="K28" s="17">
        <v>278400</v>
      </c>
      <c r="L28" s="17">
        <v>48450</v>
      </c>
      <c r="M28" s="17">
        <v>12160</v>
      </c>
      <c r="N28" s="17">
        <v>47470</v>
      </c>
      <c r="O28" s="17">
        <v>20350</v>
      </c>
      <c r="P28" s="17">
        <v>36913</v>
      </c>
      <c r="Q28" s="22">
        <v>21580</v>
      </c>
      <c r="R28" s="9">
        <v>766079.53943778574</v>
      </c>
      <c r="S28" s="9">
        <v>142910</v>
      </c>
      <c r="T28" s="9">
        <v>107616</v>
      </c>
      <c r="U28" s="10">
        <v>1016605.5394377857</v>
      </c>
    </row>
    <row r="29" spans="1:21" ht="13.5">
      <c r="A29" s="3">
        <v>2029</v>
      </c>
      <c r="B29" s="21">
        <v>111200</v>
      </c>
      <c r="C29" s="17">
        <v>114270</v>
      </c>
      <c r="D29" s="17">
        <v>65100</v>
      </c>
      <c r="E29" s="17">
        <v>34840</v>
      </c>
      <c r="F29" s="17">
        <v>9899</v>
      </c>
      <c r="G29" s="17">
        <v>34523</v>
      </c>
      <c r="H29" s="17">
        <v>69943.129397345823</v>
      </c>
      <c r="I29" s="17">
        <v>18450</v>
      </c>
      <c r="J29" s="17">
        <v>96480</v>
      </c>
      <c r="K29" s="17">
        <v>282200</v>
      </c>
      <c r="L29" s="17">
        <v>48880</v>
      </c>
      <c r="M29" s="17">
        <v>12060</v>
      </c>
      <c r="N29" s="17">
        <v>47460</v>
      </c>
      <c r="O29" s="17">
        <v>20450</v>
      </c>
      <c r="P29" s="17">
        <v>36999</v>
      </c>
      <c r="Q29" s="22">
        <v>21700</v>
      </c>
      <c r="R29" s="9">
        <v>772032.12939734582</v>
      </c>
      <c r="S29" s="9">
        <v>142900</v>
      </c>
      <c r="T29" s="9">
        <v>109522</v>
      </c>
      <c r="U29" s="10">
        <v>1024454.1293973458</v>
      </c>
    </row>
    <row r="30" spans="1:21" ht="13.5">
      <c r="A30" s="4">
        <v>2030</v>
      </c>
      <c r="B30" s="18">
        <v>111200</v>
      </c>
      <c r="C30" s="19">
        <v>117030</v>
      </c>
      <c r="D30" s="19">
        <v>66400</v>
      </c>
      <c r="E30" s="19">
        <v>35040</v>
      </c>
      <c r="F30" s="19">
        <v>10006</v>
      </c>
      <c r="G30" s="19">
        <v>35050</v>
      </c>
      <c r="H30" s="19">
        <v>70629.584195308023</v>
      </c>
      <c r="I30" s="19">
        <v>18540</v>
      </c>
      <c r="J30" s="19">
        <v>96080</v>
      </c>
      <c r="K30" s="19">
        <v>288900</v>
      </c>
      <c r="L30" s="19">
        <v>49490</v>
      </c>
      <c r="M30" s="19">
        <v>12060</v>
      </c>
      <c r="N30" s="19">
        <v>47760</v>
      </c>
      <c r="O30" s="19">
        <v>20700</v>
      </c>
      <c r="P30" s="19">
        <v>37226</v>
      </c>
      <c r="Q30" s="20">
        <v>21590</v>
      </c>
      <c r="R30" s="11">
        <v>782615.58419530804</v>
      </c>
      <c r="S30" s="11">
        <v>143630</v>
      </c>
      <c r="T30" s="11">
        <v>111456</v>
      </c>
      <c r="U30" s="12">
        <v>1037701.584195308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85</v>
      </c>
      <c r="B4" s="14" t="s">
        <v>87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102377</v>
      </c>
      <c r="C17" s="17">
        <v>116567</v>
      </c>
      <c r="D17" s="17">
        <v>34065</v>
      </c>
      <c r="E17" s="17">
        <v>24645</v>
      </c>
      <c r="F17" s="17">
        <v>4243</v>
      </c>
      <c r="G17" s="17">
        <v>18873</v>
      </c>
      <c r="H17" s="17">
        <v>63258</v>
      </c>
      <c r="I17" s="17">
        <v>15490</v>
      </c>
      <c r="J17" s="17">
        <v>56635</v>
      </c>
      <c r="K17" s="17">
        <v>200110</v>
      </c>
      <c r="L17" s="17">
        <v>41034</v>
      </c>
      <c r="M17" s="17">
        <v>8905</v>
      </c>
      <c r="N17" s="17">
        <v>33473</v>
      </c>
      <c r="O17" s="17">
        <v>18540</v>
      </c>
      <c r="P17" s="17">
        <v>26854</v>
      </c>
      <c r="Q17" s="22">
        <v>18561</v>
      </c>
      <c r="R17" s="9">
        <v>615740</v>
      </c>
      <c r="S17" s="9">
        <v>110709</v>
      </c>
      <c r="T17" s="9">
        <v>57181</v>
      </c>
      <c r="U17" s="10">
        <v>783630</v>
      </c>
    </row>
    <row r="18" spans="1:21" ht="13.5">
      <c r="A18" s="3">
        <v>2018</v>
      </c>
      <c r="B18" s="21">
        <v>98300</v>
      </c>
      <c r="C18" s="17">
        <v>111980</v>
      </c>
      <c r="D18" s="17">
        <v>34100</v>
      </c>
      <c r="E18" s="17">
        <v>24300</v>
      </c>
      <c r="F18" s="17">
        <v>4127</v>
      </c>
      <c r="G18" s="17">
        <v>19164</v>
      </c>
      <c r="H18" s="17">
        <v>57375</v>
      </c>
      <c r="I18" s="17">
        <v>15300</v>
      </c>
      <c r="J18" s="17">
        <v>55269</v>
      </c>
      <c r="K18" s="17">
        <v>196700</v>
      </c>
      <c r="L18" s="17">
        <v>39894</v>
      </c>
      <c r="M18" s="17">
        <v>8700</v>
      </c>
      <c r="N18" s="17">
        <v>34400</v>
      </c>
      <c r="O18" s="17">
        <v>18300</v>
      </c>
      <c r="P18" s="17">
        <v>26507</v>
      </c>
      <c r="Q18" s="22">
        <v>18700</v>
      </c>
      <c r="R18" s="9">
        <v>594725</v>
      </c>
      <c r="S18" s="9">
        <v>111000</v>
      </c>
      <c r="T18" s="9">
        <v>57391</v>
      </c>
      <c r="U18" s="10">
        <v>763116</v>
      </c>
    </row>
    <row r="19" spans="1:21" ht="13.5">
      <c r="A19" s="3">
        <v>2019</v>
      </c>
      <c r="B19" s="21">
        <v>97000</v>
      </c>
      <c r="C19" s="17">
        <v>107540</v>
      </c>
      <c r="D19" s="17">
        <v>34800</v>
      </c>
      <c r="E19" s="17">
        <v>24400</v>
      </c>
      <c r="F19" s="17">
        <v>4153</v>
      </c>
      <c r="G19" s="17">
        <v>19400</v>
      </c>
      <c r="H19" s="17">
        <v>53692</v>
      </c>
      <c r="I19" s="17">
        <v>15200</v>
      </c>
      <c r="J19" s="17">
        <v>54500</v>
      </c>
      <c r="K19" s="17">
        <v>200900</v>
      </c>
      <c r="L19" s="17">
        <v>38600</v>
      </c>
      <c r="M19" s="17">
        <v>8500</v>
      </c>
      <c r="N19" s="17">
        <v>35500</v>
      </c>
      <c r="O19" s="17">
        <v>18100</v>
      </c>
      <c r="P19" s="17">
        <v>26051</v>
      </c>
      <c r="Q19" s="22">
        <v>18700</v>
      </c>
      <c r="R19" s="9">
        <v>586783</v>
      </c>
      <c r="S19" s="9">
        <v>111900</v>
      </c>
      <c r="T19" s="9">
        <v>58353</v>
      </c>
      <c r="U19" s="10">
        <v>757036</v>
      </c>
    </row>
    <row r="20" spans="1:21" ht="13.5">
      <c r="A20" s="3">
        <v>2020</v>
      </c>
      <c r="B20" s="21">
        <v>98200</v>
      </c>
      <c r="C20" s="17">
        <v>106760</v>
      </c>
      <c r="D20" s="17">
        <v>35500</v>
      </c>
      <c r="E20" s="17">
        <v>24500</v>
      </c>
      <c r="F20" s="17">
        <v>4152</v>
      </c>
      <c r="G20" s="17">
        <v>19866</v>
      </c>
      <c r="H20" s="17">
        <v>54656</v>
      </c>
      <c r="I20" s="17">
        <v>15100</v>
      </c>
      <c r="J20" s="17">
        <v>78700</v>
      </c>
      <c r="K20" s="17">
        <v>203400</v>
      </c>
      <c r="L20" s="17">
        <v>38000</v>
      </c>
      <c r="M20" s="17">
        <v>8500</v>
      </c>
      <c r="N20" s="17">
        <v>36400</v>
      </c>
      <c r="O20" s="17">
        <v>18100</v>
      </c>
      <c r="P20" s="17">
        <v>26013</v>
      </c>
      <c r="Q20" s="22">
        <v>18800</v>
      </c>
      <c r="R20" s="9">
        <v>614229</v>
      </c>
      <c r="S20" s="9">
        <v>112900</v>
      </c>
      <c r="T20" s="9">
        <v>59518</v>
      </c>
      <c r="U20" s="10">
        <v>786647</v>
      </c>
    </row>
    <row r="21" spans="1:21" ht="13.5">
      <c r="A21" s="3">
        <v>2021</v>
      </c>
      <c r="B21" s="21">
        <v>100000</v>
      </c>
      <c r="C21" s="17">
        <v>105100</v>
      </c>
      <c r="D21" s="17">
        <v>36200</v>
      </c>
      <c r="E21" s="17">
        <v>24600</v>
      </c>
      <c r="F21" s="17">
        <v>4190</v>
      </c>
      <c r="G21" s="17">
        <v>20225</v>
      </c>
      <c r="H21" s="17">
        <v>58893</v>
      </c>
      <c r="I21" s="17">
        <v>15000</v>
      </c>
      <c r="J21" s="17">
        <v>79500</v>
      </c>
      <c r="K21" s="17">
        <v>198200</v>
      </c>
      <c r="L21" s="17">
        <v>37000</v>
      </c>
      <c r="M21" s="17">
        <v>8600</v>
      </c>
      <c r="N21" s="17">
        <v>36700</v>
      </c>
      <c r="O21" s="17">
        <v>18100</v>
      </c>
      <c r="P21" s="17">
        <v>26389</v>
      </c>
      <c r="Q21" s="22">
        <v>18800</v>
      </c>
      <c r="R21" s="9">
        <v>613682</v>
      </c>
      <c r="S21" s="9">
        <v>113200</v>
      </c>
      <c r="T21" s="9">
        <v>60615</v>
      </c>
      <c r="U21" s="10">
        <v>787497</v>
      </c>
    </row>
    <row r="22" spans="1:21" ht="13.5">
      <c r="A22" s="3">
        <v>2022</v>
      </c>
      <c r="B22" s="21">
        <v>100500</v>
      </c>
      <c r="C22" s="17">
        <v>69780</v>
      </c>
      <c r="D22" s="17">
        <v>37200</v>
      </c>
      <c r="E22" s="17">
        <v>25000</v>
      </c>
      <c r="F22" s="17">
        <v>4190</v>
      </c>
      <c r="G22" s="17">
        <v>20516</v>
      </c>
      <c r="H22" s="17">
        <v>62441</v>
      </c>
      <c r="I22" s="17">
        <v>15000</v>
      </c>
      <c r="J22" s="17">
        <v>79500</v>
      </c>
      <c r="K22" s="17">
        <v>192400</v>
      </c>
      <c r="L22" s="17">
        <v>36200</v>
      </c>
      <c r="M22" s="17">
        <v>8700</v>
      </c>
      <c r="N22" s="17">
        <v>37400</v>
      </c>
      <c r="O22" s="17">
        <v>18300</v>
      </c>
      <c r="P22" s="17">
        <v>26732</v>
      </c>
      <c r="Q22" s="22">
        <v>18800</v>
      </c>
      <c r="R22" s="9">
        <v>576253</v>
      </c>
      <c r="S22" s="9">
        <v>114500</v>
      </c>
      <c r="T22" s="9">
        <v>61906</v>
      </c>
      <c r="U22" s="10">
        <v>752659</v>
      </c>
    </row>
    <row r="23" spans="1:21" ht="13.5">
      <c r="A23" s="3">
        <v>2023</v>
      </c>
      <c r="B23" s="21">
        <v>101400</v>
      </c>
      <c r="C23" s="17">
        <v>74230</v>
      </c>
      <c r="D23" s="17">
        <v>38400</v>
      </c>
      <c r="E23" s="17">
        <v>25700</v>
      </c>
      <c r="F23" s="17">
        <v>4190</v>
      </c>
      <c r="G23" s="17">
        <v>20715</v>
      </c>
      <c r="H23" s="17">
        <v>62725</v>
      </c>
      <c r="I23" s="17">
        <v>15300</v>
      </c>
      <c r="J23" s="17">
        <v>78700</v>
      </c>
      <c r="K23" s="17">
        <v>133700</v>
      </c>
      <c r="L23" s="17">
        <v>35900</v>
      </c>
      <c r="M23" s="17">
        <v>8700</v>
      </c>
      <c r="N23" s="17">
        <v>39700</v>
      </c>
      <c r="O23" s="17">
        <v>18700</v>
      </c>
      <c r="P23" s="17">
        <v>18862</v>
      </c>
      <c r="Q23" s="22">
        <v>19000</v>
      </c>
      <c r="R23" s="9">
        <v>514217</v>
      </c>
      <c r="S23" s="9">
        <v>118400</v>
      </c>
      <c r="T23" s="9">
        <v>63305</v>
      </c>
      <c r="U23" s="10">
        <v>695922</v>
      </c>
    </row>
    <row r="24" spans="1:21" ht="13.5">
      <c r="A24" s="3">
        <v>2024</v>
      </c>
      <c r="B24" s="21">
        <v>101800</v>
      </c>
      <c r="C24" s="17">
        <v>77330</v>
      </c>
      <c r="D24" s="17">
        <v>39700</v>
      </c>
      <c r="E24" s="17">
        <v>26300</v>
      </c>
      <c r="F24" s="17">
        <v>4190</v>
      </c>
      <c r="G24" s="17">
        <v>20870</v>
      </c>
      <c r="H24" s="17">
        <v>63038</v>
      </c>
      <c r="I24" s="17">
        <v>15900</v>
      </c>
      <c r="J24" s="17">
        <v>77900</v>
      </c>
      <c r="K24" s="17">
        <v>138200</v>
      </c>
      <c r="L24" s="17">
        <v>36400</v>
      </c>
      <c r="M24" s="17">
        <v>8700</v>
      </c>
      <c r="N24" s="17">
        <v>42700</v>
      </c>
      <c r="O24" s="17">
        <v>19000</v>
      </c>
      <c r="P24" s="17">
        <v>19531</v>
      </c>
      <c r="Q24" s="22">
        <v>19400</v>
      </c>
      <c r="R24" s="9">
        <v>522899</v>
      </c>
      <c r="S24" s="9">
        <v>123300</v>
      </c>
      <c r="T24" s="9">
        <v>64760</v>
      </c>
      <c r="U24" s="10">
        <v>710959</v>
      </c>
    </row>
    <row r="25" spans="1:21" ht="13.5">
      <c r="A25" s="3">
        <v>2025</v>
      </c>
      <c r="B25" s="21">
        <v>102500</v>
      </c>
      <c r="C25" s="17">
        <v>105340</v>
      </c>
      <c r="D25" s="17">
        <v>40300</v>
      </c>
      <c r="E25" s="17">
        <v>26900</v>
      </c>
      <c r="F25" s="17">
        <v>4190</v>
      </c>
      <c r="G25" s="17">
        <v>20613</v>
      </c>
      <c r="H25" s="17">
        <v>63507</v>
      </c>
      <c r="I25" s="17">
        <v>16400</v>
      </c>
      <c r="J25" s="17">
        <v>77300</v>
      </c>
      <c r="K25" s="17">
        <v>141800</v>
      </c>
      <c r="L25" s="17">
        <v>36800</v>
      </c>
      <c r="M25" s="17">
        <v>8700</v>
      </c>
      <c r="N25" s="17">
        <v>44900</v>
      </c>
      <c r="O25" s="17">
        <v>19200</v>
      </c>
      <c r="P25" s="17">
        <v>19958</v>
      </c>
      <c r="Q25" s="22">
        <v>19800</v>
      </c>
      <c r="R25" s="9">
        <v>555905</v>
      </c>
      <c r="S25" s="9">
        <v>127200</v>
      </c>
      <c r="T25" s="9">
        <v>65103</v>
      </c>
      <c r="U25" s="10">
        <v>748208</v>
      </c>
    </row>
    <row r="26" spans="1:21" ht="13.5">
      <c r="A26" s="3">
        <v>2026</v>
      </c>
      <c r="B26" s="21">
        <v>102500</v>
      </c>
      <c r="C26" s="17">
        <v>106840</v>
      </c>
      <c r="D26" s="17">
        <v>40800</v>
      </c>
      <c r="E26" s="17">
        <v>27200</v>
      </c>
      <c r="F26" s="17">
        <v>4190</v>
      </c>
      <c r="G26" s="17">
        <v>20392</v>
      </c>
      <c r="H26" s="17">
        <v>63476</v>
      </c>
      <c r="I26" s="17">
        <v>16800</v>
      </c>
      <c r="J26" s="17">
        <v>77400</v>
      </c>
      <c r="K26" s="17">
        <v>193600</v>
      </c>
      <c r="L26" s="17">
        <v>37200</v>
      </c>
      <c r="M26" s="17">
        <v>8700</v>
      </c>
      <c r="N26" s="17">
        <v>45700</v>
      </c>
      <c r="O26" s="17">
        <v>19300</v>
      </c>
      <c r="P26" s="17">
        <v>26841</v>
      </c>
      <c r="Q26" s="22">
        <v>19900</v>
      </c>
      <c r="R26" s="9">
        <v>616557</v>
      </c>
      <c r="S26" s="9">
        <v>128900</v>
      </c>
      <c r="T26" s="9">
        <v>65382</v>
      </c>
      <c r="U26" s="10">
        <v>810839</v>
      </c>
    </row>
    <row r="27" spans="1:21" ht="13.5">
      <c r="A27" s="3">
        <v>2027</v>
      </c>
      <c r="B27" s="21">
        <v>102500</v>
      </c>
      <c r="C27" s="17">
        <v>107020</v>
      </c>
      <c r="D27" s="17">
        <v>41700</v>
      </c>
      <c r="E27" s="17">
        <v>27500</v>
      </c>
      <c r="F27" s="17">
        <v>4190</v>
      </c>
      <c r="G27" s="17">
        <v>20486</v>
      </c>
      <c r="H27" s="17">
        <v>63528</v>
      </c>
      <c r="I27" s="17">
        <v>16800</v>
      </c>
      <c r="J27" s="17">
        <v>77700</v>
      </c>
      <c r="K27" s="17">
        <v>194200</v>
      </c>
      <c r="L27" s="17">
        <v>37400</v>
      </c>
      <c r="M27" s="17">
        <v>8800</v>
      </c>
      <c r="N27" s="17">
        <v>45700</v>
      </c>
      <c r="O27" s="17">
        <v>19200</v>
      </c>
      <c r="P27" s="17">
        <v>27020</v>
      </c>
      <c r="Q27" s="22">
        <v>20100</v>
      </c>
      <c r="R27" s="9">
        <v>618168</v>
      </c>
      <c r="S27" s="9">
        <v>129300</v>
      </c>
      <c r="T27" s="9">
        <v>66376</v>
      </c>
      <c r="U27" s="10">
        <v>813844</v>
      </c>
    </row>
    <row r="28" spans="1:21" ht="13.5">
      <c r="A28" s="3">
        <v>2028</v>
      </c>
      <c r="B28" s="21">
        <v>102500</v>
      </c>
      <c r="C28" s="17">
        <v>108500</v>
      </c>
      <c r="D28" s="17">
        <v>42400</v>
      </c>
      <c r="E28" s="17">
        <v>27500</v>
      </c>
      <c r="F28" s="17">
        <v>4190</v>
      </c>
      <c r="G28" s="17">
        <v>20973</v>
      </c>
      <c r="H28" s="17">
        <v>63799</v>
      </c>
      <c r="I28" s="17">
        <v>16700</v>
      </c>
      <c r="J28" s="17">
        <v>77000</v>
      </c>
      <c r="K28" s="17">
        <v>195100</v>
      </c>
      <c r="L28" s="17">
        <v>37700</v>
      </c>
      <c r="M28" s="17">
        <v>8700</v>
      </c>
      <c r="N28" s="17">
        <v>45800</v>
      </c>
      <c r="O28" s="17">
        <v>19300</v>
      </c>
      <c r="P28" s="17">
        <v>27289</v>
      </c>
      <c r="Q28" s="22">
        <v>20200</v>
      </c>
      <c r="R28" s="9">
        <v>620588</v>
      </c>
      <c r="S28" s="9">
        <v>129500</v>
      </c>
      <c r="T28" s="9">
        <v>67563</v>
      </c>
      <c r="U28" s="10">
        <v>817651</v>
      </c>
    </row>
    <row r="29" spans="1:21" ht="13.5">
      <c r="A29" s="3">
        <v>2029</v>
      </c>
      <c r="B29" s="21">
        <v>102500</v>
      </c>
      <c r="C29" s="17">
        <v>110440</v>
      </c>
      <c r="D29" s="17">
        <v>43400</v>
      </c>
      <c r="E29" s="17">
        <v>27500</v>
      </c>
      <c r="F29" s="17">
        <v>4190</v>
      </c>
      <c r="G29" s="17">
        <v>21632</v>
      </c>
      <c r="H29" s="17">
        <v>64322</v>
      </c>
      <c r="I29" s="17">
        <v>16500</v>
      </c>
      <c r="J29" s="17">
        <v>76400</v>
      </c>
      <c r="K29" s="17">
        <v>197700</v>
      </c>
      <c r="L29" s="17">
        <v>38100</v>
      </c>
      <c r="M29" s="17">
        <v>8700</v>
      </c>
      <c r="N29" s="17">
        <v>45800</v>
      </c>
      <c r="O29" s="17">
        <v>19400</v>
      </c>
      <c r="P29" s="17">
        <v>27370</v>
      </c>
      <c r="Q29" s="22">
        <v>20300</v>
      </c>
      <c r="R29" s="9">
        <v>625532</v>
      </c>
      <c r="S29" s="9">
        <v>129500</v>
      </c>
      <c r="T29" s="9">
        <v>69222</v>
      </c>
      <c r="U29" s="10">
        <v>824254</v>
      </c>
    </row>
    <row r="30" spans="1:21" ht="13.5">
      <c r="A30" s="4">
        <v>2030</v>
      </c>
      <c r="B30" s="18">
        <v>102500</v>
      </c>
      <c r="C30" s="19">
        <v>113140</v>
      </c>
      <c r="D30" s="19">
        <v>44100</v>
      </c>
      <c r="E30" s="19">
        <v>27600</v>
      </c>
      <c r="F30" s="19">
        <v>4190</v>
      </c>
      <c r="G30" s="19">
        <v>22164</v>
      </c>
      <c r="H30" s="19">
        <v>64951</v>
      </c>
      <c r="I30" s="19">
        <v>16600</v>
      </c>
      <c r="J30" s="19">
        <v>76100</v>
      </c>
      <c r="K30" s="19">
        <v>202500</v>
      </c>
      <c r="L30" s="19">
        <v>38700</v>
      </c>
      <c r="M30" s="19">
        <v>8600</v>
      </c>
      <c r="N30" s="19">
        <v>46100</v>
      </c>
      <c r="O30" s="19">
        <v>19600</v>
      </c>
      <c r="P30" s="19">
        <v>27552</v>
      </c>
      <c r="Q30" s="20">
        <v>20200</v>
      </c>
      <c r="R30" s="11">
        <v>634043</v>
      </c>
      <c r="S30" s="11">
        <v>130100</v>
      </c>
      <c r="T30" s="11">
        <v>70454</v>
      </c>
      <c r="U30" s="12">
        <v>834597</v>
      </c>
    </row>
    <row r="31" spans="1:21" ht="12.75" customHeight="1">
      <c r="A31" s="74" t="s">
        <v>205</v>
      </c>
      <c r="B31" s="88" t="s">
        <v>265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 ht="15" customHeight="1">
      <c r="A4" s="16" t="s">
        <v>85</v>
      </c>
      <c r="B4" s="14" t="s">
        <v>86</v>
      </c>
    </row>
    <row r="5" spans="1:21" ht="15" customHeight="1">
      <c r="A5" s="16" t="s">
        <v>88</v>
      </c>
      <c r="B5" s="14" t="s">
        <v>89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34239</v>
      </c>
      <c r="C17" s="5">
        <v>37385</v>
      </c>
      <c r="D17" s="5">
        <v>11731</v>
      </c>
      <c r="E17" s="5">
        <v>8509</v>
      </c>
      <c r="F17" s="5">
        <v>1580</v>
      </c>
      <c r="G17" s="5">
        <v>6339</v>
      </c>
      <c r="H17" s="5">
        <v>22423</v>
      </c>
      <c r="I17" s="5">
        <v>5342</v>
      </c>
      <c r="J17" s="5">
        <v>1698</v>
      </c>
      <c r="K17" s="5">
        <v>69031</v>
      </c>
      <c r="L17" s="5">
        <v>14030</v>
      </c>
      <c r="M17" s="5">
        <v>3073</v>
      </c>
      <c r="N17" s="5">
        <v>11694</v>
      </c>
      <c r="O17" s="5">
        <v>6643</v>
      </c>
      <c r="P17" s="5">
        <v>9395</v>
      </c>
      <c r="Q17" s="5">
        <v>6696</v>
      </c>
      <c r="R17" s="9">
        <v>191274</v>
      </c>
      <c r="S17" s="9">
        <v>38884</v>
      </c>
      <c r="T17" s="9">
        <v>19650</v>
      </c>
      <c r="U17" s="10">
        <v>249808</v>
      </c>
    </row>
    <row r="18" spans="1:21" ht="13.5">
      <c r="A18" s="3">
        <v>2018</v>
      </c>
      <c r="B18" s="5">
        <v>33900</v>
      </c>
      <c r="C18" s="5">
        <v>38530</v>
      </c>
      <c r="D18" s="5">
        <v>11700</v>
      </c>
      <c r="E18" s="5">
        <v>8800</v>
      </c>
      <c r="F18" s="5">
        <v>1475</v>
      </c>
      <c r="G18" s="5">
        <v>6661</v>
      </c>
      <c r="H18" s="5">
        <v>18405</v>
      </c>
      <c r="I18" s="5">
        <v>5200</v>
      </c>
      <c r="J18" s="5">
        <v>27172</v>
      </c>
      <c r="K18" s="5">
        <v>68000</v>
      </c>
      <c r="L18" s="5">
        <v>14220</v>
      </c>
      <c r="M18" s="5">
        <v>3000</v>
      </c>
      <c r="N18" s="5">
        <v>12000</v>
      </c>
      <c r="O18" s="5">
        <v>6500</v>
      </c>
      <c r="P18" s="5">
        <v>9264</v>
      </c>
      <c r="Q18" s="5">
        <v>6700</v>
      </c>
      <c r="R18" s="9">
        <v>212491</v>
      </c>
      <c r="S18" s="9">
        <v>39200</v>
      </c>
      <c r="T18" s="9">
        <v>19836</v>
      </c>
      <c r="U18" s="10">
        <v>271527</v>
      </c>
    </row>
    <row r="19" spans="1:21" ht="13.5">
      <c r="A19" s="3">
        <v>2019</v>
      </c>
      <c r="B19" s="5">
        <v>35500</v>
      </c>
      <c r="C19" s="5">
        <v>36990</v>
      </c>
      <c r="D19" s="5">
        <v>12200</v>
      </c>
      <c r="E19" s="5">
        <v>8900</v>
      </c>
      <c r="F19" s="5">
        <v>1519</v>
      </c>
      <c r="G19" s="5">
        <v>6935</v>
      </c>
      <c r="H19" s="5">
        <v>18221</v>
      </c>
      <c r="I19" s="5">
        <v>5300</v>
      </c>
      <c r="J19" s="5">
        <v>26500</v>
      </c>
      <c r="K19" s="5">
        <v>71500</v>
      </c>
      <c r="L19" s="5">
        <v>13600</v>
      </c>
      <c r="M19" s="5">
        <v>3000</v>
      </c>
      <c r="N19" s="5">
        <v>12600</v>
      </c>
      <c r="O19" s="5">
        <v>6500</v>
      </c>
      <c r="P19" s="5">
        <v>9449</v>
      </c>
      <c r="Q19" s="5">
        <v>6800</v>
      </c>
      <c r="R19" s="9">
        <v>214760</v>
      </c>
      <c r="S19" s="9">
        <v>40100</v>
      </c>
      <c r="T19" s="9">
        <v>20654</v>
      </c>
      <c r="U19" s="10">
        <v>275514</v>
      </c>
    </row>
    <row r="20" spans="1:21" ht="13.5">
      <c r="A20" s="3">
        <v>2020</v>
      </c>
      <c r="B20" s="5">
        <v>35700</v>
      </c>
      <c r="C20" s="5">
        <v>36630</v>
      </c>
      <c r="D20" s="5">
        <v>12400</v>
      </c>
      <c r="E20" s="5">
        <v>8800</v>
      </c>
      <c r="F20" s="5">
        <v>1519</v>
      </c>
      <c r="G20" s="5">
        <v>6973</v>
      </c>
      <c r="H20" s="5">
        <v>22608</v>
      </c>
      <c r="I20" s="5">
        <v>5200</v>
      </c>
      <c r="J20" s="5">
        <v>27200</v>
      </c>
      <c r="K20" s="5">
        <v>70600</v>
      </c>
      <c r="L20" s="5">
        <v>13400</v>
      </c>
      <c r="M20" s="5">
        <v>3100</v>
      </c>
      <c r="N20" s="5">
        <v>12600</v>
      </c>
      <c r="O20" s="5">
        <v>6600</v>
      </c>
      <c r="P20" s="5">
        <v>9353</v>
      </c>
      <c r="Q20" s="5">
        <v>6800</v>
      </c>
      <c r="R20" s="9">
        <v>218591</v>
      </c>
      <c r="S20" s="9">
        <v>40000</v>
      </c>
      <c r="T20" s="9">
        <v>20892</v>
      </c>
      <c r="U20" s="10">
        <v>279483</v>
      </c>
    </row>
    <row r="21" spans="1:21" ht="13.5">
      <c r="A21" s="3">
        <v>2021</v>
      </c>
      <c r="B21" s="5">
        <v>35900</v>
      </c>
      <c r="C21" s="5">
        <v>36710</v>
      </c>
      <c r="D21" s="5">
        <v>12500</v>
      </c>
      <c r="E21" s="5">
        <v>8900</v>
      </c>
      <c r="F21" s="5">
        <v>1519</v>
      </c>
      <c r="G21" s="5">
        <v>6970</v>
      </c>
      <c r="H21" s="5">
        <v>23001</v>
      </c>
      <c r="I21" s="5">
        <v>5100</v>
      </c>
      <c r="J21" s="5">
        <v>28000</v>
      </c>
      <c r="K21" s="5">
        <v>65800</v>
      </c>
      <c r="L21" s="5">
        <v>13100</v>
      </c>
      <c r="M21" s="5">
        <v>3000</v>
      </c>
      <c r="N21" s="5">
        <v>12500</v>
      </c>
      <c r="O21" s="5">
        <v>6600</v>
      </c>
      <c r="P21" s="5">
        <v>9661</v>
      </c>
      <c r="Q21" s="5">
        <v>6700</v>
      </c>
      <c r="R21" s="9">
        <v>215172</v>
      </c>
      <c r="S21" s="9">
        <v>39800</v>
      </c>
      <c r="T21" s="9">
        <v>20989</v>
      </c>
      <c r="U21" s="10">
        <v>275961</v>
      </c>
    </row>
    <row r="22" spans="1:21" ht="13.5">
      <c r="A22" s="3">
        <v>2022</v>
      </c>
      <c r="B22" s="5">
        <v>36000</v>
      </c>
      <c r="C22" s="5">
        <v>0</v>
      </c>
      <c r="D22" s="5">
        <v>13200</v>
      </c>
      <c r="E22" s="5">
        <v>9200</v>
      </c>
      <c r="F22" s="5">
        <v>1519</v>
      </c>
      <c r="G22" s="5">
        <v>7186</v>
      </c>
      <c r="H22" s="5">
        <v>22511</v>
      </c>
      <c r="I22" s="5">
        <v>5300</v>
      </c>
      <c r="J22" s="5">
        <v>26600</v>
      </c>
      <c r="K22" s="5">
        <v>66700</v>
      </c>
      <c r="L22" s="5">
        <v>12800</v>
      </c>
      <c r="M22" s="5">
        <v>3100</v>
      </c>
      <c r="N22" s="5">
        <v>13300</v>
      </c>
      <c r="O22" s="5">
        <v>6700</v>
      </c>
      <c r="P22" s="5">
        <v>9803</v>
      </c>
      <c r="Q22" s="5">
        <v>6800</v>
      </c>
      <c r="R22" s="9">
        <v>177514</v>
      </c>
      <c r="S22" s="9">
        <v>41300</v>
      </c>
      <c r="T22" s="9">
        <v>21905</v>
      </c>
      <c r="U22" s="10">
        <v>240719</v>
      </c>
    </row>
    <row r="23" spans="1:21" ht="13.5">
      <c r="A23" s="3">
        <v>2023</v>
      </c>
      <c r="B23" s="5">
        <v>36600</v>
      </c>
      <c r="C23" s="5">
        <v>35350</v>
      </c>
      <c r="D23" s="5">
        <v>13600</v>
      </c>
      <c r="E23" s="5">
        <v>9600</v>
      </c>
      <c r="F23" s="5">
        <v>1519</v>
      </c>
      <c r="G23" s="5">
        <v>7165</v>
      </c>
      <c r="H23" s="5">
        <v>22907</v>
      </c>
      <c r="I23" s="5">
        <v>5500</v>
      </c>
      <c r="J23" s="5">
        <v>26400</v>
      </c>
      <c r="K23" s="5">
        <v>11400</v>
      </c>
      <c r="L23" s="5">
        <v>13000</v>
      </c>
      <c r="M23" s="5">
        <v>3100</v>
      </c>
      <c r="N23" s="5">
        <v>14900</v>
      </c>
      <c r="O23" s="5">
        <v>7000</v>
      </c>
      <c r="P23" s="5">
        <v>1541</v>
      </c>
      <c r="Q23" s="5">
        <v>7000</v>
      </c>
      <c r="R23" s="9">
        <v>150298</v>
      </c>
      <c r="S23" s="9">
        <v>44000</v>
      </c>
      <c r="T23" s="9">
        <v>22284</v>
      </c>
      <c r="U23" s="10">
        <v>216582</v>
      </c>
    </row>
    <row r="24" spans="1:21" ht="13.5">
      <c r="A24" s="3">
        <v>2024</v>
      </c>
      <c r="B24" s="5">
        <v>36400</v>
      </c>
      <c r="C24" s="5">
        <v>34540</v>
      </c>
      <c r="D24" s="5">
        <v>13800</v>
      </c>
      <c r="E24" s="5">
        <v>9600</v>
      </c>
      <c r="F24" s="5">
        <v>1519</v>
      </c>
      <c r="G24" s="5">
        <v>7139</v>
      </c>
      <c r="H24" s="5">
        <v>23266</v>
      </c>
      <c r="I24" s="5">
        <v>5700</v>
      </c>
      <c r="J24" s="5">
        <v>27000</v>
      </c>
      <c r="K24" s="5">
        <v>67600</v>
      </c>
      <c r="L24" s="5">
        <v>13500</v>
      </c>
      <c r="M24" s="5">
        <v>3000</v>
      </c>
      <c r="N24" s="5">
        <v>15700</v>
      </c>
      <c r="O24" s="5">
        <v>7000</v>
      </c>
      <c r="P24" s="5">
        <v>9806</v>
      </c>
      <c r="Q24" s="5">
        <v>7100</v>
      </c>
      <c r="R24" s="9">
        <v>215112</v>
      </c>
      <c r="S24" s="9">
        <v>45100</v>
      </c>
      <c r="T24" s="9">
        <v>22458</v>
      </c>
      <c r="U24" s="10">
        <v>282670</v>
      </c>
    </row>
    <row r="25" spans="1:21" ht="13.5">
      <c r="A25" s="3">
        <v>2025</v>
      </c>
      <c r="B25" s="49">
        <v>36800</v>
      </c>
      <c r="C25" s="5">
        <v>34150</v>
      </c>
      <c r="D25" s="5">
        <v>13800</v>
      </c>
      <c r="E25" s="5">
        <v>9900</v>
      </c>
      <c r="F25" s="5">
        <v>1519</v>
      </c>
      <c r="G25" s="5">
        <v>6925</v>
      </c>
      <c r="H25" s="5">
        <v>23076</v>
      </c>
      <c r="I25" s="5">
        <v>5800</v>
      </c>
      <c r="J25" s="5">
        <v>26100</v>
      </c>
      <c r="K25" s="5">
        <v>66900</v>
      </c>
      <c r="L25" s="5">
        <v>13300</v>
      </c>
      <c r="M25" s="5">
        <v>3100</v>
      </c>
      <c r="N25" s="5">
        <v>15600</v>
      </c>
      <c r="O25" s="5">
        <v>7000</v>
      </c>
      <c r="P25" s="5">
        <v>9831</v>
      </c>
      <c r="Q25" s="50">
        <v>7200</v>
      </c>
      <c r="R25" s="9">
        <v>213257</v>
      </c>
      <c r="S25" s="9">
        <v>45500</v>
      </c>
      <c r="T25" s="9">
        <v>22244</v>
      </c>
      <c r="U25" s="10">
        <v>281001</v>
      </c>
    </row>
    <row r="26" spans="1:21" ht="13.5">
      <c r="A26" s="3">
        <v>2026</v>
      </c>
      <c r="B26" s="49">
        <v>36800</v>
      </c>
      <c r="C26" s="5">
        <v>34540</v>
      </c>
      <c r="D26" s="5">
        <v>14100</v>
      </c>
      <c r="E26" s="5">
        <v>9900</v>
      </c>
      <c r="F26" s="5">
        <v>1519</v>
      </c>
      <c r="G26" s="5">
        <v>6940</v>
      </c>
      <c r="H26" s="5">
        <v>22918</v>
      </c>
      <c r="I26" s="5">
        <v>5900</v>
      </c>
      <c r="J26" s="5">
        <v>26500</v>
      </c>
      <c r="K26" s="5">
        <v>67700</v>
      </c>
      <c r="L26" s="5">
        <v>13500</v>
      </c>
      <c r="M26" s="5">
        <v>3100</v>
      </c>
      <c r="N26" s="5">
        <v>15800</v>
      </c>
      <c r="O26" s="5">
        <v>7000</v>
      </c>
      <c r="P26" s="5">
        <v>10005</v>
      </c>
      <c r="Q26" s="50">
        <v>7200</v>
      </c>
      <c r="R26" s="9">
        <v>215063</v>
      </c>
      <c r="S26" s="9">
        <v>45800</v>
      </c>
      <c r="T26" s="9">
        <v>22559</v>
      </c>
      <c r="U26" s="10">
        <v>283422</v>
      </c>
    </row>
    <row r="27" spans="1:21" ht="13.5">
      <c r="A27" s="3">
        <v>2027</v>
      </c>
      <c r="B27" s="49">
        <v>36800</v>
      </c>
      <c r="C27" s="5">
        <v>34660</v>
      </c>
      <c r="D27" s="5">
        <v>14700</v>
      </c>
      <c r="E27" s="5">
        <v>9900</v>
      </c>
      <c r="F27" s="5">
        <v>1519</v>
      </c>
      <c r="G27" s="5">
        <v>7215</v>
      </c>
      <c r="H27" s="5">
        <v>23272</v>
      </c>
      <c r="I27" s="5">
        <v>5800</v>
      </c>
      <c r="J27" s="5">
        <v>27200</v>
      </c>
      <c r="K27" s="5">
        <v>68200</v>
      </c>
      <c r="L27" s="5">
        <v>13700</v>
      </c>
      <c r="M27" s="5">
        <v>3100</v>
      </c>
      <c r="N27" s="5">
        <v>15700</v>
      </c>
      <c r="O27" s="5">
        <v>7000</v>
      </c>
      <c r="P27" s="5">
        <v>10006</v>
      </c>
      <c r="Q27" s="50">
        <v>7300</v>
      </c>
      <c r="R27" s="9">
        <v>216938</v>
      </c>
      <c r="S27" s="9">
        <v>45700</v>
      </c>
      <c r="T27" s="9">
        <v>23434</v>
      </c>
      <c r="U27" s="10">
        <v>286072</v>
      </c>
    </row>
    <row r="28" spans="1:21" ht="13.5">
      <c r="A28" s="3">
        <v>2028</v>
      </c>
      <c r="B28" s="49">
        <v>36800</v>
      </c>
      <c r="C28" s="5">
        <v>35560</v>
      </c>
      <c r="D28" s="5">
        <v>14700</v>
      </c>
      <c r="E28" s="5">
        <v>9900</v>
      </c>
      <c r="F28" s="5">
        <v>1519</v>
      </c>
      <c r="G28" s="5">
        <v>7416</v>
      </c>
      <c r="H28" s="5">
        <v>23352</v>
      </c>
      <c r="I28" s="5">
        <v>5700</v>
      </c>
      <c r="J28" s="5">
        <v>25500</v>
      </c>
      <c r="K28" s="5">
        <v>67900</v>
      </c>
      <c r="L28" s="5">
        <v>13700</v>
      </c>
      <c r="M28" s="5">
        <v>3000</v>
      </c>
      <c r="N28" s="5">
        <v>15700</v>
      </c>
      <c r="O28" s="5">
        <v>7100</v>
      </c>
      <c r="P28" s="5">
        <v>10132</v>
      </c>
      <c r="Q28" s="50">
        <v>7300</v>
      </c>
      <c r="R28" s="9">
        <v>215944</v>
      </c>
      <c r="S28" s="9">
        <v>45700</v>
      </c>
      <c r="T28" s="9">
        <v>23635</v>
      </c>
      <c r="U28" s="10">
        <v>285279</v>
      </c>
    </row>
    <row r="29" spans="1:21" ht="13.5">
      <c r="A29" s="3">
        <v>2029</v>
      </c>
      <c r="B29" s="49">
        <v>36800</v>
      </c>
      <c r="C29" s="5">
        <v>36340</v>
      </c>
      <c r="D29" s="5">
        <v>15200</v>
      </c>
      <c r="E29" s="5">
        <v>10000</v>
      </c>
      <c r="F29" s="5">
        <v>1519</v>
      </c>
      <c r="G29" s="5">
        <v>7624</v>
      </c>
      <c r="H29" s="5">
        <v>23506</v>
      </c>
      <c r="I29" s="5">
        <v>5700</v>
      </c>
      <c r="J29" s="5">
        <v>26000</v>
      </c>
      <c r="K29" s="5">
        <v>70400</v>
      </c>
      <c r="L29" s="5">
        <v>13900</v>
      </c>
      <c r="M29" s="5">
        <v>3100</v>
      </c>
      <c r="N29" s="5">
        <v>15800</v>
      </c>
      <c r="O29" s="5">
        <v>7100</v>
      </c>
      <c r="P29" s="5">
        <v>10100</v>
      </c>
      <c r="Q29" s="50">
        <v>7300</v>
      </c>
      <c r="R29" s="9">
        <v>220146</v>
      </c>
      <c r="S29" s="9">
        <v>45900</v>
      </c>
      <c r="T29" s="9">
        <v>24343</v>
      </c>
      <c r="U29" s="10">
        <v>290389</v>
      </c>
    </row>
    <row r="30" spans="1:21" ht="13.5">
      <c r="A30" s="4">
        <v>2030</v>
      </c>
      <c r="B30" s="6">
        <v>36800</v>
      </c>
      <c r="C30" s="7">
        <v>37260</v>
      </c>
      <c r="D30" s="7">
        <v>15300</v>
      </c>
      <c r="E30" s="7">
        <v>10000</v>
      </c>
      <c r="F30" s="7">
        <v>1519</v>
      </c>
      <c r="G30" s="7">
        <v>7764</v>
      </c>
      <c r="H30" s="7">
        <v>23929</v>
      </c>
      <c r="I30" s="7">
        <v>5800</v>
      </c>
      <c r="J30" s="7">
        <v>26700</v>
      </c>
      <c r="K30" s="7">
        <v>73100</v>
      </c>
      <c r="L30" s="7">
        <v>14300</v>
      </c>
      <c r="M30" s="7">
        <v>3100</v>
      </c>
      <c r="N30" s="7">
        <v>15900</v>
      </c>
      <c r="O30" s="7">
        <v>7200</v>
      </c>
      <c r="P30" s="7">
        <v>10209</v>
      </c>
      <c r="Q30" s="8">
        <v>7200</v>
      </c>
      <c r="R30" s="11">
        <v>225398</v>
      </c>
      <c r="S30" s="11">
        <v>46100</v>
      </c>
      <c r="T30" s="11">
        <v>24583</v>
      </c>
      <c r="U30" s="12">
        <v>296081</v>
      </c>
    </row>
    <row r="31" spans="1:21" ht="12.75" customHeight="1">
      <c r="A31" s="74" t="s">
        <v>203</v>
      </c>
      <c r="B31" s="88" t="s">
        <v>266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8.25" customHeight="1"/>
    <row r="37" spans="1:21">
      <c r="A37" s="87">
        <v>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>
      <c r="A4" s="16"/>
      <c r="B4" s="14"/>
    </row>
    <row r="5" spans="1:21">
      <c r="A5" s="16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8218</v>
      </c>
      <c r="C17" s="5">
        <v>0</v>
      </c>
      <c r="D17" s="5">
        <v>0</v>
      </c>
      <c r="E17" s="5">
        <v>0</v>
      </c>
      <c r="F17" s="5">
        <v>18</v>
      </c>
      <c r="G17" s="5">
        <v>8853</v>
      </c>
      <c r="H17" s="5">
        <v>3735</v>
      </c>
      <c r="I17" s="5">
        <v>0</v>
      </c>
      <c r="J17" s="5">
        <v>2867</v>
      </c>
      <c r="K17" s="5">
        <v>1964</v>
      </c>
      <c r="L17" s="5">
        <v>156</v>
      </c>
      <c r="M17" s="5">
        <v>46</v>
      </c>
      <c r="N17" s="5">
        <v>0</v>
      </c>
      <c r="O17" s="5">
        <v>0</v>
      </c>
      <c r="P17" s="5">
        <v>0</v>
      </c>
      <c r="Q17" s="5">
        <v>0</v>
      </c>
      <c r="R17" s="9">
        <v>16986</v>
      </c>
      <c r="S17" s="9">
        <v>0</v>
      </c>
      <c r="T17" s="9">
        <v>8871</v>
      </c>
      <c r="U17" s="10">
        <v>25857</v>
      </c>
    </row>
    <row r="18" spans="1:21" ht="13.5">
      <c r="A18" s="3">
        <v>2018</v>
      </c>
      <c r="B18" s="5">
        <v>8400</v>
      </c>
      <c r="C18" s="5">
        <v>0</v>
      </c>
      <c r="D18" s="5">
        <v>0</v>
      </c>
      <c r="E18" s="5">
        <v>0</v>
      </c>
      <c r="F18" s="5">
        <v>16</v>
      </c>
      <c r="G18" s="5">
        <v>9147</v>
      </c>
      <c r="H18" s="5">
        <v>3661</v>
      </c>
      <c r="I18" s="5">
        <v>0</v>
      </c>
      <c r="J18" s="5">
        <v>2818</v>
      </c>
      <c r="K18" s="5">
        <v>2000</v>
      </c>
      <c r="L18" s="5">
        <v>101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16980</v>
      </c>
      <c r="S18" s="9">
        <v>0</v>
      </c>
      <c r="T18" s="9">
        <v>9163</v>
      </c>
      <c r="U18" s="10">
        <v>26143</v>
      </c>
    </row>
    <row r="19" spans="1:21" ht="13.5">
      <c r="A19" s="3">
        <v>2019</v>
      </c>
      <c r="B19" s="5">
        <v>8600</v>
      </c>
      <c r="C19" s="5">
        <v>0</v>
      </c>
      <c r="D19" s="5">
        <v>0</v>
      </c>
      <c r="E19" s="5">
        <v>0</v>
      </c>
      <c r="F19" s="5">
        <v>17</v>
      </c>
      <c r="G19" s="5">
        <v>9354</v>
      </c>
      <c r="H19" s="5">
        <v>3762</v>
      </c>
      <c r="I19" s="5">
        <v>0</v>
      </c>
      <c r="J19" s="5">
        <v>2750</v>
      </c>
      <c r="K19" s="5">
        <v>2000</v>
      </c>
      <c r="L19" s="5">
        <v>100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17212</v>
      </c>
      <c r="S19" s="9">
        <v>0</v>
      </c>
      <c r="T19" s="9">
        <v>9371</v>
      </c>
      <c r="U19" s="10">
        <v>26583</v>
      </c>
    </row>
    <row r="20" spans="1:21" ht="13.5">
      <c r="A20" s="3">
        <v>2020</v>
      </c>
      <c r="B20" s="5">
        <v>8800</v>
      </c>
      <c r="C20" s="5">
        <v>0</v>
      </c>
      <c r="D20" s="5">
        <v>0</v>
      </c>
      <c r="E20" s="5">
        <v>0</v>
      </c>
      <c r="F20" s="5">
        <v>17</v>
      </c>
      <c r="G20" s="5">
        <v>9516</v>
      </c>
      <c r="H20" s="5">
        <v>3895</v>
      </c>
      <c r="I20" s="5">
        <v>0</v>
      </c>
      <c r="J20" s="5">
        <v>2750</v>
      </c>
      <c r="K20" s="5">
        <v>2100</v>
      </c>
      <c r="L20" s="5">
        <v>100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17645</v>
      </c>
      <c r="S20" s="9">
        <v>0</v>
      </c>
      <c r="T20" s="9">
        <v>9533</v>
      </c>
      <c r="U20" s="10">
        <v>27178</v>
      </c>
    </row>
    <row r="21" spans="1:21" ht="13.5">
      <c r="A21" s="3">
        <v>2021</v>
      </c>
      <c r="B21" s="5">
        <v>9000</v>
      </c>
      <c r="C21" s="5">
        <v>0</v>
      </c>
      <c r="D21" s="5">
        <v>0</v>
      </c>
      <c r="E21" s="5">
        <v>0</v>
      </c>
      <c r="F21" s="5">
        <v>17</v>
      </c>
      <c r="G21" s="5">
        <v>9625</v>
      </c>
      <c r="H21" s="5">
        <v>3950</v>
      </c>
      <c r="I21" s="5">
        <v>0</v>
      </c>
      <c r="J21" s="5">
        <v>2650</v>
      </c>
      <c r="K21" s="5">
        <v>2200</v>
      </c>
      <c r="L21" s="5">
        <v>100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17900</v>
      </c>
      <c r="S21" s="9">
        <v>0</v>
      </c>
      <c r="T21" s="9">
        <v>9642</v>
      </c>
      <c r="U21" s="10">
        <v>27542</v>
      </c>
    </row>
    <row r="22" spans="1:21" ht="13.5">
      <c r="A22" s="3">
        <v>2022</v>
      </c>
      <c r="B22" s="5">
        <v>9100</v>
      </c>
      <c r="C22" s="5">
        <v>0</v>
      </c>
      <c r="D22" s="5">
        <v>0</v>
      </c>
      <c r="E22" s="5">
        <v>0</v>
      </c>
      <c r="F22" s="5">
        <v>17</v>
      </c>
      <c r="G22" s="5">
        <v>9733</v>
      </c>
      <c r="H22" s="5">
        <v>3970</v>
      </c>
      <c r="I22" s="5">
        <v>0</v>
      </c>
      <c r="J22" s="5">
        <v>2650</v>
      </c>
      <c r="K22" s="5">
        <v>2200</v>
      </c>
      <c r="L22" s="5">
        <v>100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18020</v>
      </c>
      <c r="S22" s="9">
        <v>0</v>
      </c>
      <c r="T22" s="9">
        <v>9750</v>
      </c>
      <c r="U22" s="10">
        <v>27770</v>
      </c>
    </row>
    <row r="23" spans="1:21" ht="13.5">
      <c r="A23" s="3">
        <v>2023</v>
      </c>
      <c r="B23" s="5">
        <v>9200</v>
      </c>
      <c r="C23" s="5">
        <v>0</v>
      </c>
      <c r="D23" s="5">
        <v>0</v>
      </c>
      <c r="E23" s="5">
        <v>0</v>
      </c>
      <c r="F23" s="5">
        <v>17</v>
      </c>
      <c r="G23" s="5">
        <v>9841</v>
      </c>
      <c r="H23" s="5">
        <v>3989</v>
      </c>
      <c r="I23" s="5">
        <v>0</v>
      </c>
      <c r="J23" s="5">
        <v>2650</v>
      </c>
      <c r="K23" s="5">
        <v>2300</v>
      </c>
      <c r="L23" s="5">
        <v>100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18239</v>
      </c>
      <c r="S23" s="9">
        <v>0</v>
      </c>
      <c r="T23" s="9">
        <v>9858</v>
      </c>
      <c r="U23" s="10">
        <v>28097</v>
      </c>
    </row>
    <row r="24" spans="1:21" ht="13.5">
      <c r="A24" s="3">
        <v>2024</v>
      </c>
      <c r="B24" s="5">
        <v>9300</v>
      </c>
      <c r="C24" s="5">
        <v>0</v>
      </c>
      <c r="D24" s="5">
        <v>0</v>
      </c>
      <c r="E24" s="5">
        <v>0</v>
      </c>
      <c r="F24" s="5">
        <v>17</v>
      </c>
      <c r="G24" s="5">
        <v>9949</v>
      </c>
      <c r="H24" s="5">
        <v>3999</v>
      </c>
      <c r="I24" s="5">
        <v>0</v>
      </c>
      <c r="J24" s="5">
        <v>2650</v>
      </c>
      <c r="K24" s="5">
        <v>2300</v>
      </c>
      <c r="L24" s="5">
        <v>100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18349</v>
      </c>
      <c r="S24" s="9">
        <v>0</v>
      </c>
      <c r="T24" s="9">
        <v>9966</v>
      </c>
      <c r="U24" s="10">
        <v>28315</v>
      </c>
    </row>
    <row r="25" spans="1:21" ht="13.5">
      <c r="A25" s="3">
        <v>2025</v>
      </c>
      <c r="B25" s="49">
        <v>9400</v>
      </c>
      <c r="C25" s="5">
        <v>0</v>
      </c>
      <c r="D25" s="5">
        <v>0</v>
      </c>
      <c r="E25" s="5">
        <v>0</v>
      </c>
      <c r="F25" s="5">
        <v>17</v>
      </c>
      <c r="G25" s="5">
        <v>9949</v>
      </c>
      <c r="H25" s="5">
        <v>3998</v>
      </c>
      <c r="I25" s="5">
        <v>0</v>
      </c>
      <c r="J25" s="5">
        <v>2600</v>
      </c>
      <c r="K25" s="5">
        <v>2300</v>
      </c>
      <c r="L25" s="5">
        <v>100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18398</v>
      </c>
      <c r="S25" s="9">
        <v>0</v>
      </c>
      <c r="T25" s="9">
        <v>9966</v>
      </c>
      <c r="U25" s="10">
        <v>28364</v>
      </c>
    </row>
    <row r="26" spans="1:21" ht="13.5">
      <c r="A26" s="3">
        <v>2026</v>
      </c>
      <c r="B26" s="5">
        <v>9400</v>
      </c>
      <c r="C26" s="5">
        <v>0</v>
      </c>
      <c r="D26" s="5">
        <v>0</v>
      </c>
      <c r="E26" s="5">
        <v>0</v>
      </c>
      <c r="F26" s="5">
        <v>17</v>
      </c>
      <c r="G26" s="5">
        <v>9949</v>
      </c>
      <c r="H26" s="5">
        <v>3983</v>
      </c>
      <c r="I26" s="5">
        <v>0</v>
      </c>
      <c r="J26" s="5">
        <v>2600</v>
      </c>
      <c r="K26" s="5">
        <v>2300</v>
      </c>
      <c r="L26" s="5">
        <v>100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18383</v>
      </c>
      <c r="S26" s="9">
        <v>0</v>
      </c>
      <c r="T26" s="9">
        <v>9966</v>
      </c>
      <c r="U26" s="10">
        <v>28349</v>
      </c>
    </row>
    <row r="27" spans="1:21" ht="13.5">
      <c r="A27" s="3">
        <v>2027</v>
      </c>
      <c r="B27" s="5">
        <v>9400</v>
      </c>
      <c r="C27" s="5">
        <v>0</v>
      </c>
      <c r="D27" s="5">
        <v>0</v>
      </c>
      <c r="E27" s="5">
        <v>0</v>
      </c>
      <c r="F27" s="5">
        <v>17</v>
      </c>
      <c r="G27" s="5">
        <v>9949</v>
      </c>
      <c r="H27" s="5">
        <v>3956</v>
      </c>
      <c r="I27" s="5">
        <v>0</v>
      </c>
      <c r="J27" s="5">
        <v>2550</v>
      </c>
      <c r="K27" s="5">
        <v>2200</v>
      </c>
      <c r="L27" s="5">
        <v>100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18206</v>
      </c>
      <c r="S27" s="9">
        <v>0</v>
      </c>
      <c r="T27" s="9">
        <v>9966</v>
      </c>
      <c r="U27" s="10">
        <v>28172</v>
      </c>
    </row>
    <row r="28" spans="1:21" ht="13.5">
      <c r="A28" s="3">
        <v>2028</v>
      </c>
      <c r="B28" s="5">
        <v>9400</v>
      </c>
      <c r="C28" s="5">
        <v>0</v>
      </c>
      <c r="D28" s="5">
        <v>0</v>
      </c>
      <c r="E28" s="5">
        <v>0</v>
      </c>
      <c r="F28" s="5">
        <v>17</v>
      </c>
      <c r="G28" s="5">
        <v>9949</v>
      </c>
      <c r="H28" s="5">
        <v>3920</v>
      </c>
      <c r="I28" s="5">
        <v>0</v>
      </c>
      <c r="J28" s="5">
        <v>2550</v>
      </c>
      <c r="K28" s="5">
        <v>2200</v>
      </c>
      <c r="L28" s="5">
        <v>100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18170</v>
      </c>
      <c r="S28" s="9">
        <v>0</v>
      </c>
      <c r="T28" s="9">
        <v>9966</v>
      </c>
      <c r="U28" s="10">
        <v>28136</v>
      </c>
    </row>
    <row r="29" spans="1:21" ht="13.5">
      <c r="A29" s="3">
        <v>2029</v>
      </c>
      <c r="B29" s="5">
        <v>9400</v>
      </c>
      <c r="C29" s="5">
        <v>0</v>
      </c>
      <c r="D29" s="5">
        <v>0</v>
      </c>
      <c r="E29" s="5">
        <v>0</v>
      </c>
      <c r="F29" s="5">
        <v>17</v>
      </c>
      <c r="G29" s="5">
        <v>9949</v>
      </c>
      <c r="H29" s="5">
        <v>3878</v>
      </c>
      <c r="I29" s="5">
        <v>0</v>
      </c>
      <c r="J29" s="5">
        <v>2500</v>
      </c>
      <c r="K29" s="5">
        <v>2200</v>
      </c>
      <c r="L29" s="5">
        <v>100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18078</v>
      </c>
      <c r="S29" s="9">
        <v>0</v>
      </c>
      <c r="T29" s="9">
        <v>9966</v>
      </c>
      <c r="U29" s="10">
        <v>28044</v>
      </c>
    </row>
    <row r="30" spans="1:21" ht="13.5">
      <c r="A30" s="4">
        <v>2030</v>
      </c>
      <c r="B30" s="6">
        <v>9400</v>
      </c>
      <c r="C30" s="7">
        <v>0</v>
      </c>
      <c r="D30" s="7">
        <v>0</v>
      </c>
      <c r="E30" s="7">
        <v>0</v>
      </c>
      <c r="F30" s="7">
        <v>17</v>
      </c>
      <c r="G30" s="7">
        <v>9949</v>
      </c>
      <c r="H30" s="7">
        <v>3831</v>
      </c>
      <c r="I30" s="7">
        <v>0</v>
      </c>
      <c r="J30" s="7">
        <v>2500</v>
      </c>
      <c r="K30" s="7">
        <v>2200</v>
      </c>
      <c r="L30" s="7">
        <v>100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18031</v>
      </c>
      <c r="S30" s="11">
        <v>0</v>
      </c>
      <c r="T30" s="11">
        <v>9966</v>
      </c>
      <c r="U30" s="12">
        <v>27997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85</v>
      </c>
      <c r="B4" s="14" t="s">
        <v>86</v>
      </c>
    </row>
    <row r="5" spans="1:21">
      <c r="A5" s="16" t="s">
        <v>90</v>
      </c>
      <c r="B5" s="14" t="s">
        <v>190</v>
      </c>
    </row>
    <row r="6" spans="1:21" ht="15" customHeight="1"/>
    <row r="7" spans="1:21" ht="15" hidden="1" customHeight="1">
      <c r="A7" s="16" t="s">
        <v>90</v>
      </c>
      <c r="B7" s="14" t="s">
        <v>190</v>
      </c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68138</v>
      </c>
      <c r="C17" s="5">
        <v>79182</v>
      </c>
      <c r="D17" s="5">
        <v>22334</v>
      </c>
      <c r="E17" s="5">
        <v>16136</v>
      </c>
      <c r="F17" s="5">
        <v>2663</v>
      </c>
      <c r="G17" s="5">
        <v>12534</v>
      </c>
      <c r="H17" s="5">
        <v>40835</v>
      </c>
      <c r="I17" s="5">
        <v>10148</v>
      </c>
      <c r="J17" s="5">
        <v>54937</v>
      </c>
      <c r="K17" s="5">
        <v>131079</v>
      </c>
      <c r="L17" s="5">
        <v>27004</v>
      </c>
      <c r="M17" s="5">
        <v>5832</v>
      </c>
      <c r="N17" s="5">
        <v>21779</v>
      </c>
      <c r="O17" s="5">
        <v>11897</v>
      </c>
      <c r="P17" s="5">
        <v>17459</v>
      </c>
      <c r="Q17" s="5">
        <v>11865</v>
      </c>
      <c r="R17" s="9">
        <v>424466</v>
      </c>
      <c r="S17" s="9">
        <v>71825</v>
      </c>
      <c r="T17" s="9">
        <v>37531</v>
      </c>
      <c r="U17" s="10">
        <v>533822</v>
      </c>
    </row>
    <row r="18" spans="1:21" ht="13.5">
      <c r="A18" s="3">
        <v>2018</v>
      </c>
      <c r="B18" s="5">
        <v>64400</v>
      </c>
      <c r="C18" s="5">
        <v>73450</v>
      </c>
      <c r="D18" s="5">
        <v>22400</v>
      </c>
      <c r="E18" s="5">
        <v>15500</v>
      </c>
      <c r="F18" s="5">
        <v>2652</v>
      </c>
      <c r="G18" s="5">
        <v>12503</v>
      </c>
      <c r="H18" s="5">
        <v>38970</v>
      </c>
      <c r="I18" s="5">
        <v>10100</v>
      </c>
      <c r="J18" s="5">
        <v>28097</v>
      </c>
      <c r="K18" s="5">
        <v>128700</v>
      </c>
      <c r="L18" s="5">
        <v>25674</v>
      </c>
      <c r="M18" s="5">
        <v>5700</v>
      </c>
      <c r="N18" s="5">
        <v>22400</v>
      </c>
      <c r="O18" s="5">
        <v>11800</v>
      </c>
      <c r="P18" s="5">
        <v>17243</v>
      </c>
      <c r="Q18" s="5">
        <v>12000</v>
      </c>
      <c r="R18" s="9">
        <v>382234</v>
      </c>
      <c r="S18" s="9">
        <v>71800</v>
      </c>
      <c r="T18" s="9">
        <v>37555</v>
      </c>
      <c r="U18" s="10">
        <v>491589</v>
      </c>
    </row>
    <row r="19" spans="1:21" ht="13.5">
      <c r="A19" s="3">
        <v>2019</v>
      </c>
      <c r="B19" s="5">
        <v>61500</v>
      </c>
      <c r="C19" s="5">
        <v>70550</v>
      </c>
      <c r="D19" s="5">
        <v>22600</v>
      </c>
      <c r="E19" s="5">
        <v>15500</v>
      </c>
      <c r="F19" s="5">
        <v>2634</v>
      </c>
      <c r="G19" s="5">
        <v>12465</v>
      </c>
      <c r="H19" s="5">
        <v>35471</v>
      </c>
      <c r="I19" s="5">
        <v>9900</v>
      </c>
      <c r="J19" s="5">
        <v>28000</v>
      </c>
      <c r="K19" s="5">
        <v>129400</v>
      </c>
      <c r="L19" s="5">
        <v>25000</v>
      </c>
      <c r="M19" s="5">
        <v>5500</v>
      </c>
      <c r="N19" s="5">
        <v>22900</v>
      </c>
      <c r="O19" s="5">
        <v>11600</v>
      </c>
      <c r="P19" s="5">
        <v>16602</v>
      </c>
      <c r="Q19" s="5">
        <v>11900</v>
      </c>
      <c r="R19" s="9">
        <v>372023</v>
      </c>
      <c r="S19" s="9">
        <v>71800</v>
      </c>
      <c r="T19" s="9">
        <v>37699</v>
      </c>
      <c r="U19" s="10">
        <v>481522</v>
      </c>
    </row>
    <row r="20" spans="1:21" ht="13.5">
      <c r="A20" s="3">
        <v>2020</v>
      </c>
      <c r="B20" s="5">
        <v>62500</v>
      </c>
      <c r="C20" s="5">
        <v>70130</v>
      </c>
      <c r="D20" s="5">
        <v>23100</v>
      </c>
      <c r="E20" s="5">
        <v>15700</v>
      </c>
      <c r="F20" s="5">
        <v>2633</v>
      </c>
      <c r="G20" s="5">
        <v>12893</v>
      </c>
      <c r="H20" s="5">
        <v>32048</v>
      </c>
      <c r="I20" s="5">
        <v>9900</v>
      </c>
      <c r="J20" s="5">
        <v>51500</v>
      </c>
      <c r="K20" s="5">
        <v>132800</v>
      </c>
      <c r="L20" s="5">
        <v>24600</v>
      </c>
      <c r="M20" s="5">
        <v>5400</v>
      </c>
      <c r="N20" s="5">
        <v>23800</v>
      </c>
      <c r="O20" s="5">
        <v>11500</v>
      </c>
      <c r="P20" s="5">
        <v>16660</v>
      </c>
      <c r="Q20" s="5">
        <v>12000</v>
      </c>
      <c r="R20" s="9">
        <v>395638</v>
      </c>
      <c r="S20" s="9">
        <v>72900</v>
      </c>
      <c r="T20" s="9">
        <v>38626</v>
      </c>
      <c r="U20" s="10">
        <v>507164</v>
      </c>
    </row>
    <row r="21" spans="1:21" ht="13.5">
      <c r="A21" s="3">
        <v>2021</v>
      </c>
      <c r="B21" s="5">
        <v>64100</v>
      </c>
      <c r="C21" s="5">
        <v>68390</v>
      </c>
      <c r="D21" s="5">
        <v>23700</v>
      </c>
      <c r="E21" s="5">
        <v>15700</v>
      </c>
      <c r="F21" s="5">
        <v>2671</v>
      </c>
      <c r="G21" s="5">
        <v>13255</v>
      </c>
      <c r="H21" s="5">
        <v>35892</v>
      </c>
      <c r="I21" s="5">
        <v>9900</v>
      </c>
      <c r="J21" s="5">
        <v>51500</v>
      </c>
      <c r="K21" s="5">
        <v>132400</v>
      </c>
      <c r="L21" s="5">
        <v>23900</v>
      </c>
      <c r="M21" s="5">
        <v>5600</v>
      </c>
      <c r="N21" s="5">
        <v>24200</v>
      </c>
      <c r="O21" s="5">
        <v>11500</v>
      </c>
      <c r="P21" s="5">
        <v>16728</v>
      </c>
      <c r="Q21" s="5">
        <v>12100</v>
      </c>
      <c r="R21" s="9">
        <v>398510</v>
      </c>
      <c r="S21" s="9">
        <v>73400</v>
      </c>
      <c r="T21" s="9">
        <v>39626</v>
      </c>
      <c r="U21" s="10">
        <v>511536</v>
      </c>
    </row>
    <row r="22" spans="1:21" ht="13.5">
      <c r="A22" s="3">
        <v>2022</v>
      </c>
      <c r="B22" s="5">
        <v>64500</v>
      </c>
      <c r="C22" s="5">
        <v>69780</v>
      </c>
      <c r="D22" s="5">
        <v>24000</v>
      </c>
      <c r="E22" s="5">
        <v>15800</v>
      </c>
      <c r="F22" s="5">
        <v>2671</v>
      </c>
      <c r="G22" s="5">
        <v>13330</v>
      </c>
      <c r="H22" s="5">
        <v>39930</v>
      </c>
      <c r="I22" s="5">
        <v>9700</v>
      </c>
      <c r="J22" s="5">
        <v>52900</v>
      </c>
      <c r="K22" s="5">
        <v>125700</v>
      </c>
      <c r="L22" s="5">
        <v>23400</v>
      </c>
      <c r="M22" s="5">
        <v>5600</v>
      </c>
      <c r="N22" s="5">
        <v>24100</v>
      </c>
      <c r="O22" s="5">
        <v>11600</v>
      </c>
      <c r="P22" s="5">
        <v>16929</v>
      </c>
      <c r="Q22" s="5">
        <v>12000</v>
      </c>
      <c r="R22" s="9">
        <v>398739</v>
      </c>
      <c r="S22" s="9">
        <v>73200</v>
      </c>
      <c r="T22" s="9">
        <v>40001</v>
      </c>
      <c r="U22" s="10">
        <v>511940</v>
      </c>
    </row>
    <row r="23" spans="1:21" ht="13.5">
      <c r="A23" s="3">
        <v>2023</v>
      </c>
      <c r="B23" s="5">
        <v>64800</v>
      </c>
      <c r="C23" s="5">
        <v>38880</v>
      </c>
      <c r="D23" s="5">
        <v>24800</v>
      </c>
      <c r="E23" s="5">
        <v>16100</v>
      </c>
      <c r="F23" s="5">
        <v>2671</v>
      </c>
      <c r="G23" s="5">
        <v>13550</v>
      </c>
      <c r="H23" s="5">
        <v>39818</v>
      </c>
      <c r="I23" s="5">
        <v>9800</v>
      </c>
      <c r="J23" s="5">
        <v>52300</v>
      </c>
      <c r="K23" s="5">
        <v>122300</v>
      </c>
      <c r="L23" s="5">
        <v>22900</v>
      </c>
      <c r="M23" s="5">
        <v>5600</v>
      </c>
      <c r="N23" s="5">
        <v>24800</v>
      </c>
      <c r="O23" s="5">
        <v>11700</v>
      </c>
      <c r="P23" s="5">
        <v>17321</v>
      </c>
      <c r="Q23" s="5">
        <v>12000</v>
      </c>
      <c r="R23" s="9">
        <v>363919</v>
      </c>
      <c r="S23" s="9">
        <v>74400</v>
      </c>
      <c r="T23" s="9">
        <v>41021</v>
      </c>
      <c r="U23" s="10">
        <v>479340</v>
      </c>
    </row>
    <row r="24" spans="1:21" ht="13.5">
      <c r="A24" s="3">
        <v>2024</v>
      </c>
      <c r="B24" s="5">
        <v>65400</v>
      </c>
      <c r="C24" s="5">
        <v>42790</v>
      </c>
      <c r="D24" s="5">
        <v>25900</v>
      </c>
      <c r="E24" s="5">
        <v>16700</v>
      </c>
      <c r="F24" s="5">
        <v>2671</v>
      </c>
      <c r="G24" s="5">
        <v>13731</v>
      </c>
      <c r="H24" s="5">
        <v>39772</v>
      </c>
      <c r="I24" s="5">
        <v>10200</v>
      </c>
      <c r="J24" s="5">
        <v>50900</v>
      </c>
      <c r="K24" s="5">
        <v>70600</v>
      </c>
      <c r="L24" s="5">
        <v>22900</v>
      </c>
      <c r="M24" s="5">
        <v>5700</v>
      </c>
      <c r="N24" s="5">
        <v>27000</v>
      </c>
      <c r="O24" s="5">
        <v>12000</v>
      </c>
      <c r="P24" s="5">
        <v>9725</v>
      </c>
      <c r="Q24" s="5">
        <v>12300</v>
      </c>
      <c r="R24" s="9">
        <v>307787</v>
      </c>
      <c r="S24" s="9">
        <v>78200</v>
      </c>
      <c r="T24" s="9">
        <v>42302</v>
      </c>
      <c r="U24" s="10">
        <v>428289</v>
      </c>
    </row>
    <row r="25" spans="1:21" ht="13.5">
      <c r="A25" s="3">
        <v>2025</v>
      </c>
      <c r="B25" s="49">
        <v>65700</v>
      </c>
      <c r="C25" s="5">
        <v>71190</v>
      </c>
      <c r="D25" s="5">
        <v>26500</v>
      </c>
      <c r="E25" s="5">
        <v>17000</v>
      </c>
      <c r="F25" s="5">
        <v>2671</v>
      </c>
      <c r="G25" s="5">
        <v>13688</v>
      </c>
      <c r="H25" s="5">
        <v>40431</v>
      </c>
      <c r="I25" s="5">
        <v>10600</v>
      </c>
      <c r="J25" s="5">
        <v>51200</v>
      </c>
      <c r="K25" s="5">
        <v>74900</v>
      </c>
      <c r="L25" s="5">
        <v>23500</v>
      </c>
      <c r="M25" s="5">
        <v>5600</v>
      </c>
      <c r="N25" s="5">
        <v>29300</v>
      </c>
      <c r="O25" s="5">
        <v>12200</v>
      </c>
      <c r="P25" s="5">
        <v>10127</v>
      </c>
      <c r="Q25" s="50">
        <v>12600</v>
      </c>
      <c r="R25" s="9">
        <v>342648</v>
      </c>
      <c r="S25" s="9">
        <v>81700</v>
      </c>
      <c r="T25" s="9">
        <v>42859</v>
      </c>
      <c r="U25" s="10">
        <v>467207</v>
      </c>
    </row>
    <row r="26" spans="1:21" ht="13.5">
      <c r="A26" s="3">
        <v>2026</v>
      </c>
      <c r="B26" s="49">
        <v>65700</v>
      </c>
      <c r="C26" s="5">
        <v>72300</v>
      </c>
      <c r="D26" s="5">
        <v>26700</v>
      </c>
      <c r="E26" s="5">
        <v>17300</v>
      </c>
      <c r="F26" s="5">
        <v>2671</v>
      </c>
      <c r="G26" s="5">
        <v>13452</v>
      </c>
      <c r="H26" s="5">
        <v>40558</v>
      </c>
      <c r="I26" s="5">
        <v>10900</v>
      </c>
      <c r="J26" s="5">
        <v>50900</v>
      </c>
      <c r="K26" s="5">
        <v>125900</v>
      </c>
      <c r="L26" s="5">
        <v>23700</v>
      </c>
      <c r="M26" s="5">
        <v>5600</v>
      </c>
      <c r="N26" s="5">
        <v>29900</v>
      </c>
      <c r="O26" s="5">
        <v>12300</v>
      </c>
      <c r="P26" s="5">
        <v>16836</v>
      </c>
      <c r="Q26" s="50">
        <v>12700</v>
      </c>
      <c r="R26" s="9">
        <v>401494</v>
      </c>
      <c r="S26" s="9">
        <v>83100</v>
      </c>
      <c r="T26" s="9">
        <v>42823</v>
      </c>
      <c r="U26" s="10">
        <v>527417</v>
      </c>
    </row>
    <row r="27" spans="1:21" ht="13.5">
      <c r="A27" s="3">
        <v>2027</v>
      </c>
      <c r="B27" s="49">
        <v>65700</v>
      </c>
      <c r="C27" s="5">
        <v>72360</v>
      </c>
      <c r="D27" s="5">
        <v>27000</v>
      </c>
      <c r="E27" s="5">
        <v>17600</v>
      </c>
      <c r="F27" s="5">
        <v>2671</v>
      </c>
      <c r="G27" s="5">
        <v>13271</v>
      </c>
      <c r="H27" s="5">
        <v>40256</v>
      </c>
      <c r="I27" s="5">
        <v>11000</v>
      </c>
      <c r="J27" s="5">
        <v>50500</v>
      </c>
      <c r="K27" s="5">
        <v>126000</v>
      </c>
      <c r="L27" s="5">
        <v>23700</v>
      </c>
      <c r="M27" s="5">
        <v>5700</v>
      </c>
      <c r="N27" s="5">
        <v>30000</v>
      </c>
      <c r="O27" s="5">
        <v>12200</v>
      </c>
      <c r="P27" s="5">
        <v>17014</v>
      </c>
      <c r="Q27" s="50">
        <v>12800</v>
      </c>
      <c r="R27" s="9">
        <v>401230</v>
      </c>
      <c r="S27" s="9">
        <v>83600</v>
      </c>
      <c r="T27" s="9">
        <v>42942</v>
      </c>
      <c r="U27" s="10">
        <v>527772</v>
      </c>
    </row>
    <row r="28" spans="1:21" ht="13.5">
      <c r="A28" s="3">
        <v>2028</v>
      </c>
      <c r="B28" s="49">
        <v>65700</v>
      </c>
      <c r="C28" s="5">
        <v>72940</v>
      </c>
      <c r="D28" s="5">
        <v>27700</v>
      </c>
      <c r="E28" s="5">
        <v>17600</v>
      </c>
      <c r="F28" s="5">
        <v>2671</v>
      </c>
      <c r="G28" s="5">
        <v>13557</v>
      </c>
      <c r="H28" s="5">
        <v>40447</v>
      </c>
      <c r="I28" s="5">
        <v>11000</v>
      </c>
      <c r="J28" s="5">
        <v>51500</v>
      </c>
      <c r="K28" s="5">
        <v>127200</v>
      </c>
      <c r="L28" s="5">
        <v>24000</v>
      </c>
      <c r="M28" s="5">
        <v>5700</v>
      </c>
      <c r="N28" s="5">
        <v>30100</v>
      </c>
      <c r="O28" s="5">
        <v>12200</v>
      </c>
      <c r="P28" s="5">
        <v>17157</v>
      </c>
      <c r="Q28" s="50">
        <v>12900</v>
      </c>
      <c r="R28" s="9">
        <v>404644</v>
      </c>
      <c r="S28" s="9">
        <v>83800</v>
      </c>
      <c r="T28" s="9">
        <v>43928</v>
      </c>
      <c r="U28" s="10">
        <v>532372</v>
      </c>
    </row>
    <row r="29" spans="1:21" ht="13.5">
      <c r="A29" s="3">
        <v>2029</v>
      </c>
      <c r="B29" s="49">
        <v>65700</v>
      </c>
      <c r="C29" s="5">
        <v>74100</v>
      </c>
      <c r="D29" s="5">
        <v>28200</v>
      </c>
      <c r="E29" s="5">
        <v>17500</v>
      </c>
      <c r="F29" s="5">
        <v>2671</v>
      </c>
      <c r="G29" s="5">
        <v>14008</v>
      </c>
      <c r="H29" s="5">
        <v>40816</v>
      </c>
      <c r="I29" s="5">
        <v>10800</v>
      </c>
      <c r="J29" s="5">
        <v>50400</v>
      </c>
      <c r="K29" s="5">
        <v>127300</v>
      </c>
      <c r="L29" s="5">
        <v>24200</v>
      </c>
      <c r="M29" s="5">
        <v>5600</v>
      </c>
      <c r="N29" s="5">
        <v>30000</v>
      </c>
      <c r="O29" s="5">
        <v>12300</v>
      </c>
      <c r="P29" s="5">
        <v>17270</v>
      </c>
      <c r="Q29" s="50">
        <v>13000</v>
      </c>
      <c r="R29" s="9">
        <v>405386</v>
      </c>
      <c r="S29" s="9">
        <v>83600</v>
      </c>
      <c r="T29" s="9">
        <v>44879</v>
      </c>
      <c r="U29" s="10">
        <v>533865</v>
      </c>
    </row>
    <row r="30" spans="1:21" ht="13.5">
      <c r="A30" s="4">
        <v>2030</v>
      </c>
      <c r="B30" s="6">
        <v>65700</v>
      </c>
      <c r="C30" s="7">
        <v>75880</v>
      </c>
      <c r="D30" s="7">
        <v>28800</v>
      </c>
      <c r="E30" s="7">
        <v>17600</v>
      </c>
      <c r="F30" s="7">
        <v>2671</v>
      </c>
      <c r="G30" s="7">
        <v>14400</v>
      </c>
      <c r="H30" s="7">
        <v>41022</v>
      </c>
      <c r="I30" s="7">
        <v>10800</v>
      </c>
      <c r="J30" s="7">
        <v>49400</v>
      </c>
      <c r="K30" s="7">
        <v>129400</v>
      </c>
      <c r="L30" s="7">
        <v>24400</v>
      </c>
      <c r="M30" s="7">
        <v>5500</v>
      </c>
      <c r="N30" s="7">
        <v>30200</v>
      </c>
      <c r="O30" s="7">
        <v>12400</v>
      </c>
      <c r="P30" s="7">
        <v>17343</v>
      </c>
      <c r="Q30" s="8">
        <v>13000</v>
      </c>
      <c r="R30" s="11">
        <v>408645</v>
      </c>
      <c r="S30" s="11">
        <v>84000</v>
      </c>
      <c r="T30" s="11">
        <v>45871</v>
      </c>
      <c r="U30" s="12">
        <v>538516</v>
      </c>
    </row>
    <row r="31" spans="1:21" ht="12.75" customHeight="1">
      <c r="A31" s="74" t="s">
        <v>205</v>
      </c>
      <c r="B31" s="88" t="s">
        <v>267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94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609</v>
      </c>
      <c r="C17" s="17">
        <v>74</v>
      </c>
      <c r="D17" s="17">
        <v>14059</v>
      </c>
      <c r="E17" s="17">
        <v>5424</v>
      </c>
      <c r="F17" s="17">
        <v>4812</v>
      </c>
      <c r="G17" s="17">
        <v>10869</v>
      </c>
      <c r="H17" s="17">
        <v>3300</v>
      </c>
      <c r="I17" s="17">
        <v>1157</v>
      </c>
      <c r="J17" s="17">
        <v>12584</v>
      </c>
      <c r="K17" s="17">
        <v>52158</v>
      </c>
      <c r="L17" s="17">
        <v>8948</v>
      </c>
      <c r="M17" s="17">
        <v>2011</v>
      </c>
      <c r="N17" s="17">
        <v>0</v>
      </c>
      <c r="O17" s="17">
        <v>545</v>
      </c>
      <c r="P17" s="17">
        <v>8805</v>
      </c>
      <c r="Q17" s="22">
        <v>778</v>
      </c>
      <c r="R17" s="9">
        <v>88489</v>
      </c>
      <c r="S17" s="9">
        <v>7904</v>
      </c>
      <c r="T17" s="9">
        <v>29740</v>
      </c>
      <c r="U17" s="10">
        <v>126133</v>
      </c>
    </row>
    <row r="18" spans="1:21" ht="13.5">
      <c r="A18" s="3">
        <v>2018</v>
      </c>
      <c r="B18" s="21">
        <v>700</v>
      </c>
      <c r="C18" s="17">
        <v>80</v>
      </c>
      <c r="D18" s="17">
        <v>13900</v>
      </c>
      <c r="E18" s="17">
        <v>5400</v>
      </c>
      <c r="F18" s="17">
        <v>4666</v>
      </c>
      <c r="G18" s="17">
        <v>11027</v>
      </c>
      <c r="H18" s="17">
        <v>2812</v>
      </c>
      <c r="I18" s="17">
        <v>1140</v>
      </c>
      <c r="J18" s="17">
        <v>14006</v>
      </c>
      <c r="K18" s="17">
        <v>53000</v>
      </c>
      <c r="L18" s="17">
        <v>9736</v>
      </c>
      <c r="M18" s="17">
        <v>2400</v>
      </c>
      <c r="N18" s="17">
        <v>0</v>
      </c>
      <c r="O18" s="17">
        <v>550</v>
      </c>
      <c r="P18" s="17">
        <v>8901</v>
      </c>
      <c r="Q18" s="22">
        <v>790</v>
      </c>
      <c r="R18" s="9">
        <v>91635</v>
      </c>
      <c r="S18" s="9">
        <v>7880</v>
      </c>
      <c r="T18" s="9">
        <v>29593</v>
      </c>
      <c r="U18" s="10">
        <v>129108</v>
      </c>
    </row>
    <row r="19" spans="1:21" ht="13.5">
      <c r="A19" s="3">
        <v>2019</v>
      </c>
      <c r="B19" s="21">
        <v>1000</v>
      </c>
      <c r="C19" s="17">
        <v>70</v>
      </c>
      <c r="D19" s="17">
        <v>14000</v>
      </c>
      <c r="E19" s="17">
        <v>5500</v>
      </c>
      <c r="F19" s="17">
        <v>4790</v>
      </c>
      <c r="G19" s="17">
        <v>10964</v>
      </c>
      <c r="H19" s="17">
        <v>2632</v>
      </c>
      <c r="I19" s="17">
        <v>1170</v>
      </c>
      <c r="J19" s="17">
        <v>14600</v>
      </c>
      <c r="K19" s="17">
        <v>56300</v>
      </c>
      <c r="L19" s="17">
        <v>9900</v>
      </c>
      <c r="M19" s="17">
        <v>2900</v>
      </c>
      <c r="N19" s="17">
        <v>0</v>
      </c>
      <c r="O19" s="17">
        <v>550</v>
      </c>
      <c r="P19" s="17">
        <v>8889</v>
      </c>
      <c r="Q19" s="22">
        <v>810</v>
      </c>
      <c r="R19" s="9">
        <v>96291</v>
      </c>
      <c r="S19" s="9">
        <v>8030</v>
      </c>
      <c r="T19" s="9">
        <v>29754</v>
      </c>
      <c r="U19" s="10">
        <v>134075</v>
      </c>
    </row>
    <row r="20" spans="1:21" ht="13.5">
      <c r="A20" s="3">
        <v>2020</v>
      </c>
      <c r="B20" s="21">
        <v>1400</v>
      </c>
      <c r="C20" s="17">
        <v>70</v>
      </c>
      <c r="D20" s="17">
        <v>14500</v>
      </c>
      <c r="E20" s="17">
        <v>5600</v>
      </c>
      <c r="F20" s="17">
        <v>4846</v>
      </c>
      <c r="G20" s="17">
        <v>10872</v>
      </c>
      <c r="H20" s="17">
        <v>2686</v>
      </c>
      <c r="I20" s="17">
        <v>1180</v>
      </c>
      <c r="J20" s="17">
        <v>15600</v>
      </c>
      <c r="K20" s="17">
        <v>60400</v>
      </c>
      <c r="L20" s="17">
        <v>9800</v>
      </c>
      <c r="M20" s="17">
        <v>3200</v>
      </c>
      <c r="N20" s="17">
        <v>0</v>
      </c>
      <c r="O20" s="17">
        <v>550</v>
      </c>
      <c r="P20" s="17">
        <v>8795</v>
      </c>
      <c r="Q20" s="22">
        <v>830</v>
      </c>
      <c r="R20" s="9">
        <v>101951</v>
      </c>
      <c r="S20" s="9">
        <v>8160</v>
      </c>
      <c r="T20" s="9">
        <v>30218</v>
      </c>
      <c r="U20" s="10">
        <v>140329</v>
      </c>
    </row>
    <row r="21" spans="1:21" ht="13.5">
      <c r="A21" s="3">
        <v>2021</v>
      </c>
      <c r="B21" s="21">
        <v>1800</v>
      </c>
      <c r="C21" s="17">
        <v>70</v>
      </c>
      <c r="D21" s="17">
        <v>15000</v>
      </c>
      <c r="E21" s="17">
        <v>5700</v>
      </c>
      <c r="F21" s="17">
        <v>4849</v>
      </c>
      <c r="G21" s="17">
        <v>10957</v>
      </c>
      <c r="H21" s="17">
        <v>2894</v>
      </c>
      <c r="I21" s="17">
        <v>1240</v>
      </c>
      <c r="J21" s="17">
        <v>16600</v>
      </c>
      <c r="K21" s="17">
        <v>64400</v>
      </c>
      <c r="L21" s="17">
        <v>9800</v>
      </c>
      <c r="M21" s="17">
        <v>3100</v>
      </c>
      <c r="N21" s="17">
        <v>0</v>
      </c>
      <c r="O21" s="17">
        <v>550</v>
      </c>
      <c r="P21" s="17">
        <v>8679</v>
      </c>
      <c r="Q21" s="22">
        <v>840</v>
      </c>
      <c r="R21" s="9">
        <v>107343</v>
      </c>
      <c r="S21" s="9">
        <v>8330</v>
      </c>
      <c r="T21" s="9">
        <v>30806</v>
      </c>
      <c r="U21" s="10">
        <v>146479</v>
      </c>
    </row>
    <row r="22" spans="1:21" ht="13.5">
      <c r="A22" s="3">
        <v>2022</v>
      </c>
      <c r="B22" s="21">
        <v>2100</v>
      </c>
      <c r="C22" s="17">
        <v>0</v>
      </c>
      <c r="D22" s="17">
        <v>15400</v>
      </c>
      <c r="E22" s="17">
        <v>5800</v>
      </c>
      <c r="F22" s="17">
        <v>4870</v>
      </c>
      <c r="G22" s="17">
        <v>11024</v>
      </c>
      <c r="H22" s="17">
        <v>3066</v>
      </c>
      <c r="I22" s="17">
        <v>1250</v>
      </c>
      <c r="J22" s="17">
        <v>17500</v>
      </c>
      <c r="K22" s="17">
        <v>66500</v>
      </c>
      <c r="L22" s="17">
        <v>9700</v>
      </c>
      <c r="M22" s="17">
        <v>3100</v>
      </c>
      <c r="N22" s="17">
        <v>0</v>
      </c>
      <c r="O22" s="17">
        <v>550</v>
      </c>
      <c r="P22" s="17">
        <v>8469</v>
      </c>
      <c r="Q22" s="22">
        <v>850</v>
      </c>
      <c r="R22" s="9">
        <v>110435</v>
      </c>
      <c r="S22" s="9">
        <v>8450</v>
      </c>
      <c r="T22" s="9">
        <v>31294</v>
      </c>
      <c r="U22" s="10">
        <v>150179</v>
      </c>
    </row>
    <row r="23" spans="1:21" ht="13.5">
      <c r="A23" s="3">
        <v>2023</v>
      </c>
      <c r="B23" s="21">
        <v>2200</v>
      </c>
      <c r="C23" s="17">
        <v>0</v>
      </c>
      <c r="D23" s="17">
        <v>15800</v>
      </c>
      <c r="E23" s="17">
        <v>5900</v>
      </c>
      <c r="F23" s="17">
        <v>4952</v>
      </c>
      <c r="G23" s="17">
        <v>11129</v>
      </c>
      <c r="H23" s="17">
        <v>3081</v>
      </c>
      <c r="I23" s="17">
        <v>1270</v>
      </c>
      <c r="J23" s="17">
        <v>17900</v>
      </c>
      <c r="K23" s="17">
        <v>67500</v>
      </c>
      <c r="L23" s="17">
        <v>9600</v>
      </c>
      <c r="M23" s="17">
        <v>3100</v>
      </c>
      <c r="N23" s="17">
        <v>0</v>
      </c>
      <c r="O23" s="17">
        <v>550</v>
      </c>
      <c r="P23" s="17">
        <v>8355</v>
      </c>
      <c r="Q23" s="22">
        <v>870</v>
      </c>
      <c r="R23" s="9">
        <v>111736</v>
      </c>
      <c r="S23" s="9">
        <v>8590</v>
      </c>
      <c r="T23" s="9">
        <v>31881</v>
      </c>
      <c r="U23" s="10">
        <v>152207</v>
      </c>
    </row>
    <row r="24" spans="1:21" ht="13.5">
      <c r="A24" s="3">
        <v>2024</v>
      </c>
      <c r="B24" s="21">
        <v>2200</v>
      </c>
      <c r="C24" s="17">
        <v>0</v>
      </c>
      <c r="D24" s="17">
        <v>16500</v>
      </c>
      <c r="E24" s="17">
        <v>6100</v>
      </c>
      <c r="F24" s="17">
        <v>4961</v>
      </c>
      <c r="G24" s="17">
        <v>11277</v>
      </c>
      <c r="H24" s="17">
        <v>3096</v>
      </c>
      <c r="I24" s="17">
        <v>1280</v>
      </c>
      <c r="J24" s="17">
        <v>18100</v>
      </c>
      <c r="K24" s="17">
        <v>68700</v>
      </c>
      <c r="L24" s="17">
        <v>9600</v>
      </c>
      <c r="M24" s="17">
        <v>3100</v>
      </c>
      <c r="N24" s="17">
        <v>0</v>
      </c>
      <c r="O24" s="17">
        <v>550</v>
      </c>
      <c r="P24" s="17">
        <v>8338</v>
      </c>
      <c r="Q24" s="22">
        <v>890</v>
      </c>
      <c r="R24" s="9">
        <v>113134</v>
      </c>
      <c r="S24" s="9">
        <v>8820</v>
      </c>
      <c r="T24" s="9">
        <v>32738</v>
      </c>
      <c r="U24" s="10">
        <v>154692</v>
      </c>
    </row>
    <row r="25" spans="1:21" ht="13.5">
      <c r="A25" s="3">
        <v>2025</v>
      </c>
      <c r="B25" s="21">
        <v>2200</v>
      </c>
      <c r="C25" s="17">
        <v>0</v>
      </c>
      <c r="D25" s="17">
        <v>17000</v>
      </c>
      <c r="E25" s="17">
        <v>6200</v>
      </c>
      <c r="F25" s="17">
        <v>5006</v>
      </c>
      <c r="G25" s="17">
        <v>11387</v>
      </c>
      <c r="H25" s="17">
        <v>3120</v>
      </c>
      <c r="I25" s="17">
        <v>1320</v>
      </c>
      <c r="J25" s="17">
        <v>17900</v>
      </c>
      <c r="K25" s="17">
        <v>68800</v>
      </c>
      <c r="L25" s="17">
        <v>9600</v>
      </c>
      <c r="M25" s="17">
        <v>3100</v>
      </c>
      <c r="N25" s="17">
        <v>0</v>
      </c>
      <c r="O25" s="17">
        <v>550</v>
      </c>
      <c r="P25" s="17">
        <v>8396</v>
      </c>
      <c r="Q25" s="22">
        <v>920</v>
      </c>
      <c r="R25" s="9">
        <v>113116</v>
      </c>
      <c r="S25" s="9">
        <v>8990</v>
      </c>
      <c r="T25" s="9">
        <v>33393</v>
      </c>
      <c r="U25" s="10">
        <v>155499</v>
      </c>
    </row>
    <row r="26" spans="1:21" ht="13.5">
      <c r="A26" s="3">
        <v>2026</v>
      </c>
      <c r="B26" s="21">
        <v>2200</v>
      </c>
      <c r="C26" s="17">
        <v>0</v>
      </c>
      <c r="D26" s="17">
        <v>17300</v>
      </c>
      <c r="E26" s="17">
        <v>6300</v>
      </c>
      <c r="F26" s="17">
        <v>5051</v>
      </c>
      <c r="G26" s="17">
        <v>11560</v>
      </c>
      <c r="H26" s="17">
        <v>3118</v>
      </c>
      <c r="I26" s="17">
        <v>1350</v>
      </c>
      <c r="J26" s="17">
        <v>17900</v>
      </c>
      <c r="K26" s="17">
        <v>69000</v>
      </c>
      <c r="L26" s="17">
        <v>9600</v>
      </c>
      <c r="M26" s="17">
        <v>3100</v>
      </c>
      <c r="N26" s="17">
        <v>0</v>
      </c>
      <c r="O26" s="17">
        <v>550</v>
      </c>
      <c r="P26" s="17">
        <v>8451</v>
      </c>
      <c r="Q26" s="22">
        <v>950</v>
      </c>
      <c r="R26" s="9">
        <v>113369</v>
      </c>
      <c r="S26" s="9">
        <v>9150</v>
      </c>
      <c r="T26" s="9">
        <v>33911</v>
      </c>
      <c r="U26" s="10">
        <v>156430</v>
      </c>
    </row>
    <row r="27" spans="1:21" ht="13.5">
      <c r="A27" s="3">
        <v>2027</v>
      </c>
      <c r="B27" s="21">
        <v>2200</v>
      </c>
      <c r="C27" s="17">
        <v>0</v>
      </c>
      <c r="D27" s="17">
        <v>17600</v>
      </c>
      <c r="E27" s="17">
        <v>6300</v>
      </c>
      <c r="F27" s="17">
        <v>5079</v>
      </c>
      <c r="G27" s="17">
        <v>11573</v>
      </c>
      <c r="H27" s="17">
        <v>3121</v>
      </c>
      <c r="I27" s="17">
        <v>1350</v>
      </c>
      <c r="J27" s="17">
        <v>17800</v>
      </c>
      <c r="K27" s="17">
        <v>68900</v>
      </c>
      <c r="L27" s="17">
        <v>9600</v>
      </c>
      <c r="M27" s="17">
        <v>3100</v>
      </c>
      <c r="N27" s="17">
        <v>0</v>
      </c>
      <c r="O27" s="17">
        <v>550</v>
      </c>
      <c r="P27" s="17">
        <v>8483</v>
      </c>
      <c r="Q27" s="22">
        <v>950</v>
      </c>
      <c r="R27" s="9">
        <v>113204</v>
      </c>
      <c r="S27" s="9">
        <v>9150</v>
      </c>
      <c r="T27" s="9">
        <v>34252</v>
      </c>
      <c r="U27" s="10">
        <v>156606</v>
      </c>
    </row>
    <row r="28" spans="1:21" ht="13.5">
      <c r="A28" s="3">
        <v>2028</v>
      </c>
      <c r="B28" s="21">
        <v>2200</v>
      </c>
      <c r="C28" s="17">
        <v>0</v>
      </c>
      <c r="D28" s="17">
        <v>18000</v>
      </c>
      <c r="E28" s="17">
        <v>6400</v>
      </c>
      <c r="F28" s="17">
        <v>5076</v>
      </c>
      <c r="G28" s="17">
        <v>11454</v>
      </c>
      <c r="H28" s="17">
        <v>3134</v>
      </c>
      <c r="I28" s="17">
        <v>1330</v>
      </c>
      <c r="J28" s="17">
        <v>17600</v>
      </c>
      <c r="K28" s="17">
        <v>69100</v>
      </c>
      <c r="L28" s="17">
        <v>9600</v>
      </c>
      <c r="M28" s="17">
        <v>3100</v>
      </c>
      <c r="N28" s="17">
        <v>0</v>
      </c>
      <c r="O28" s="17">
        <v>550</v>
      </c>
      <c r="P28" s="17">
        <v>8543</v>
      </c>
      <c r="Q28" s="22">
        <v>950</v>
      </c>
      <c r="R28" s="9">
        <v>113277</v>
      </c>
      <c r="S28" s="9">
        <v>9230</v>
      </c>
      <c r="T28" s="9">
        <v>34530</v>
      </c>
      <c r="U28" s="10">
        <v>157037</v>
      </c>
    </row>
    <row r="29" spans="1:21" ht="13.5">
      <c r="A29" s="3">
        <v>2029</v>
      </c>
      <c r="B29" s="21">
        <v>2200</v>
      </c>
      <c r="C29" s="17">
        <v>0</v>
      </c>
      <c r="D29" s="17">
        <v>18400</v>
      </c>
      <c r="E29" s="17">
        <v>6400</v>
      </c>
      <c r="F29" s="17">
        <v>5121</v>
      </c>
      <c r="G29" s="17">
        <v>11246</v>
      </c>
      <c r="H29" s="17">
        <v>3160</v>
      </c>
      <c r="I29" s="17">
        <v>1310</v>
      </c>
      <c r="J29" s="17">
        <v>17500</v>
      </c>
      <c r="K29" s="17">
        <v>70100</v>
      </c>
      <c r="L29" s="17">
        <v>9600</v>
      </c>
      <c r="M29" s="17">
        <v>3000</v>
      </c>
      <c r="N29" s="17">
        <v>0</v>
      </c>
      <c r="O29" s="17">
        <v>550</v>
      </c>
      <c r="P29" s="17">
        <v>8550</v>
      </c>
      <c r="Q29" s="22">
        <v>960</v>
      </c>
      <c r="R29" s="9">
        <v>114110</v>
      </c>
      <c r="S29" s="9">
        <v>9220</v>
      </c>
      <c r="T29" s="9">
        <v>34767</v>
      </c>
      <c r="U29" s="10">
        <v>158097</v>
      </c>
    </row>
    <row r="30" spans="1:21" ht="13.5">
      <c r="A30" s="4">
        <v>2030</v>
      </c>
      <c r="B30" s="18">
        <v>2200</v>
      </c>
      <c r="C30" s="19">
        <v>0</v>
      </c>
      <c r="D30" s="19">
        <v>19000</v>
      </c>
      <c r="E30" s="19">
        <v>6500</v>
      </c>
      <c r="F30" s="19">
        <v>5228</v>
      </c>
      <c r="G30" s="19">
        <v>11226</v>
      </c>
      <c r="H30" s="19">
        <v>3192</v>
      </c>
      <c r="I30" s="19">
        <v>1310</v>
      </c>
      <c r="J30" s="19">
        <v>17400</v>
      </c>
      <c r="K30" s="19">
        <v>71900</v>
      </c>
      <c r="L30" s="19">
        <v>9600</v>
      </c>
      <c r="M30" s="19">
        <v>3100</v>
      </c>
      <c r="N30" s="19">
        <v>0</v>
      </c>
      <c r="O30" s="19">
        <v>550</v>
      </c>
      <c r="P30" s="19">
        <v>8596</v>
      </c>
      <c r="Q30" s="20">
        <v>950</v>
      </c>
      <c r="R30" s="11">
        <v>115988</v>
      </c>
      <c r="S30" s="11">
        <v>9310</v>
      </c>
      <c r="T30" s="11">
        <v>35454</v>
      </c>
      <c r="U30" s="12">
        <v>160752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34</v>
      </c>
    </row>
    <row r="5" spans="1:21">
      <c r="A5" s="16" t="s">
        <v>92</v>
      </c>
      <c r="B5" s="14" t="s">
        <v>89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125</v>
      </c>
      <c r="C17" s="5">
        <v>74</v>
      </c>
      <c r="D17" s="5">
        <v>4645</v>
      </c>
      <c r="E17" s="5">
        <v>1966</v>
      </c>
      <c r="F17" s="5">
        <v>1785</v>
      </c>
      <c r="G17" s="5">
        <v>3865</v>
      </c>
      <c r="H17" s="5">
        <v>1204</v>
      </c>
      <c r="I17" s="5">
        <v>411</v>
      </c>
      <c r="J17" s="5">
        <v>5408</v>
      </c>
      <c r="K17" s="5">
        <v>19237</v>
      </c>
      <c r="L17" s="5">
        <v>3898</v>
      </c>
      <c r="M17" s="5">
        <v>729</v>
      </c>
      <c r="N17" s="5">
        <v>0</v>
      </c>
      <c r="O17" s="5">
        <v>240</v>
      </c>
      <c r="P17" s="5">
        <v>3257</v>
      </c>
      <c r="Q17" s="5">
        <v>318</v>
      </c>
      <c r="R17" s="9">
        <v>33932</v>
      </c>
      <c r="S17" s="9">
        <v>2935</v>
      </c>
      <c r="T17" s="9">
        <v>10295</v>
      </c>
      <c r="U17" s="10">
        <v>47162</v>
      </c>
    </row>
    <row r="18" spans="1:21" ht="13.5">
      <c r="A18" s="3">
        <v>2018</v>
      </c>
      <c r="B18" s="5">
        <v>200</v>
      </c>
      <c r="C18" s="5">
        <v>80</v>
      </c>
      <c r="D18" s="5">
        <v>4600</v>
      </c>
      <c r="E18" s="5">
        <v>2000</v>
      </c>
      <c r="F18" s="5">
        <v>1741</v>
      </c>
      <c r="G18" s="5">
        <v>3864</v>
      </c>
      <c r="H18" s="5">
        <v>921</v>
      </c>
      <c r="I18" s="5">
        <v>410</v>
      </c>
      <c r="J18" s="5">
        <v>5394</v>
      </c>
      <c r="K18" s="5">
        <v>19600</v>
      </c>
      <c r="L18" s="5">
        <v>3827</v>
      </c>
      <c r="M18" s="5">
        <v>1100</v>
      </c>
      <c r="N18" s="5">
        <v>0</v>
      </c>
      <c r="O18" s="5">
        <v>250</v>
      </c>
      <c r="P18" s="5">
        <v>3177</v>
      </c>
      <c r="Q18" s="5">
        <v>320</v>
      </c>
      <c r="R18" s="9">
        <v>34299</v>
      </c>
      <c r="S18" s="9">
        <v>2980</v>
      </c>
      <c r="T18" s="9">
        <v>10205</v>
      </c>
      <c r="U18" s="10">
        <v>47484</v>
      </c>
    </row>
    <row r="19" spans="1:21" ht="13.5">
      <c r="A19" s="3">
        <v>2019</v>
      </c>
      <c r="B19" s="5">
        <v>400</v>
      </c>
      <c r="C19" s="5">
        <v>70</v>
      </c>
      <c r="D19" s="5">
        <v>4700</v>
      </c>
      <c r="E19" s="5">
        <v>2000</v>
      </c>
      <c r="F19" s="5">
        <v>1750</v>
      </c>
      <c r="G19" s="5">
        <v>3710</v>
      </c>
      <c r="H19" s="5">
        <v>912</v>
      </c>
      <c r="I19" s="5">
        <v>440</v>
      </c>
      <c r="J19" s="5">
        <v>5500</v>
      </c>
      <c r="K19" s="5">
        <v>22100</v>
      </c>
      <c r="L19" s="5">
        <v>3900</v>
      </c>
      <c r="M19" s="5">
        <v>1100</v>
      </c>
      <c r="N19" s="5">
        <v>0</v>
      </c>
      <c r="O19" s="5">
        <v>250</v>
      </c>
      <c r="P19" s="5">
        <v>3182</v>
      </c>
      <c r="Q19" s="5">
        <v>320</v>
      </c>
      <c r="R19" s="9">
        <v>37164</v>
      </c>
      <c r="S19" s="9">
        <v>3010</v>
      </c>
      <c r="T19" s="9">
        <v>10160</v>
      </c>
      <c r="U19" s="10">
        <v>50334</v>
      </c>
    </row>
    <row r="20" spans="1:21" ht="13.5">
      <c r="A20" s="3">
        <v>2020</v>
      </c>
      <c r="B20" s="5">
        <v>600</v>
      </c>
      <c r="C20" s="5">
        <v>70</v>
      </c>
      <c r="D20" s="5">
        <v>5000</v>
      </c>
      <c r="E20" s="5">
        <v>2100</v>
      </c>
      <c r="F20" s="5">
        <v>1727</v>
      </c>
      <c r="G20" s="5">
        <v>3837</v>
      </c>
      <c r="H20" s="5">
        <v>1133</v>
      </c>
      <c r="I20" s="5">
        <v>450</v>
      </c>
      <c r="J20" s="5">
        <v>6300</v>
      </c>
      <c r="K20" s="5">
        <v>23600</v>
      </c>
      <c r="L20" s="5">
        <v>3800</v>
      </c>
      <c r="M20" s="5">
        <v>1100</v>
      </c>
      <c r="N20" s="5">
        <v>0</v>
      </c>
      <c r="O20" s="5">
        <v>250</v>
      </c>
      <c r="P20" s="5">
        <v>3151</v>
      </c>
      <c r="Q20" s="5">
        <v>330</v>
      </c>
      <c r="R20" s="9">
        <v>39754</v>
      </c>
      <c r="S20" s="9">
        <v>3130</v>
      </c>
      <c r="T20" s="9">
        <v>10564</v>
      </c>
      <c r="U20" s="10">
        <v>53448</v>
      </c>
    </row>
    <row r="21" spans="1:21" ht="13.5">
      <c r="A21" s="3">
        <v>2021</v>
      </c>
      <c r="B21" s="5">
        <v>700</v>
      </c>
      <c r="C21" s="5">
        <v>70</v>
      </c>
      <c r="D21" s="5">
        <v>5100</v>
      </c>
      <c r="E21" s="5">
        <v>2100</v>
      </c>
      <c r="F21" s="5">
        <v>1767</v>
      </c>
      <c r="G21" s="5">
        <v>3926</v>
      </c>
      <c r="H21" s="5">
        <v>1153</v>
      </c>
      <c r="I21" s="5">
        <v>480</v>
      </c>
      <c r="J21" s="5">
        <v>6500</v>
      </c>
      <c r="K21" s="5">
        <v>24100</v>
      </c>
      <c r="L21" s="5">
        <v>3800</v>
      </c>
      <c r="M21" s="5">
        <v>1100</v>
      </c>
      <c r="N21" s="5">
        <v>0</v>
      </c>
      <c r="O21" s="5">
        <v>250</v>
      </c>
      <c r="P21" s="5">
        <v>3061</v>
      </c>
      <c r="Q21" s="5">
        <v>330</v>
      </c>
      <c r="R21" s="9">
        <v>40484</v>
      </c>
      <c r="S21" s="9">
        <v>3160</v>
      </c>
      <c r="T21" s="9">
        <v>10793</v>
      </c>
      <c r="U21" s="10">
        <v>54437</v>
      </c>
    </row>
    <row r="22" spans="1:21" ht="13.5">
      <c r="A22" s="3">
        <v>2022</v>
      </c>
      <c r="B22" s="5">
        <v>700</v>
      </c>
      <c r="C22" s="5">
        <v>0</v>
      </c>
      <c r="D22" s="5">
        <v>5200</v>
      </c>
      <c r="E22" s="5">
        <v>2100</v>
      </c>
      <c r="F22" s="5">
        <v>1770</v>
      </c>
      <c r="G22" s="5">
        <v>3781</v>
      </c>
      <c r="H22" s="5">
        <v>1128</v>
      </c>
      <c r="I22" s="5">
        <v>450</v>
      </c>
      <c r="J22" s="5">
        <v>6700</v>
      </c>
      <c r="K22" s="5">
        <v>24500</v>
      </c>
      <c r="L22" s="5">
        <v>3800</v>
      </c>
      <c r="M22" s="5">
        <v>1100</v>
      </c>
      <c r="N22" s="5">
        <v>0</v>
      </c>
      <c r="O22" s="5">
        <v>250</v>
      </c>
      <c r="P22" s="5">
        <v>2961</v>
      </c>
      <c r="Q22" s="5">
        <v>330</v>
      </c>
      <c r="R22" s="9">
        <v>40889</v>
      </c>
      <c r="S22" s="9">
        <v>3130</v>
      </c>
      <c r="T22" s="9">
        <v>10751</v>
      </c>
      <c r="U22" s="10">
        <v>54770</v>
      </c>
    </row>
    <row r="23" spans="1:21" ht="13.5">
      <c r="A23" s="3">
        <v>2023</v>
      </c>
      <c r="B23" s="5">
        <v>700</v>
      </c>
      <c r="C23" s="5">
        <v>0</v>
      </c>
      <c r="D23" s="5">
        <v>5500</v>
      </c>
      <c r="E23" s="5">
        <v>2200</v>
      </c>
      <c r="F23" s="5">
        <v>1791</v>
      </c>
      <c r="G23" s="5">
        <v>3944</v>
      </c>
      <c r="H23" s="5">
        <v>1148</v>
      </c>
      <c r="I23" s="5">
        <v>470</v>
      </c>
      <c r="J23" s="5">
        <v>6700</v>
      </c>
      <c r="K23" s="5">
        <v>24700</v>
      </c>
      <c r="L23" s="5">
        <v>3700</v>
      </c>
      <c r="M23" s="5">
        <v>1100</v>
      </c>
      <c r="N23" s="5">
        <v>0</v>
      </c>
      <c r="O23" s="5">
        <v>250</v>
      </c>
      <c r="P23" s="5">
        <v>3016</v>
      </c>
      <c r="Q23" s="5">
        <v>350</v>
      </c>
      <c r="R23" s="9">
        <v>41064</v>
      </c>
      <c r="S23" s="9">
        <v>3270</v>
      </c>
      <c r="T23" s="9">
        <v>11235</v>
      </c>
      <c r="U23" s="10">
        <v>55569</v>
      </c>
    </row>
    <row r="24" spans="1:21" ht="13.5">
      <c r="A24" s="3">
        <v>2024</v>
      </c>
      <c r="B24" s="5">
        <v>700</v>
      </c>
      <c r="C24" s="5">
        <v>0</v>
      </c>
      <c r="D24" s="5">
        <v>5700</v>
      </c>
      <c r="E24" s="5">
        <v>2300</v>
      </c>
      <c r="F24" s="5">
        <v>1758</v>
      </c>
      <c r="G24" s="5">
        <v>4070</v>
      </c>
      <c r="H24" s="5">
        <v>1166</v>
      </c>
      <c r="I24" s="5">
        <v>500</v>
      </c>
      <c r="J24" s="5">
        <v>6700</v>
      </c>
      <c r="K24" s="5">
        <v>25400</v>
      </c>
      <c r="L24" s="5">
        <v>3700</v>
      </c>
      <c r="M24" s="5">
        <v>1100</v>
      </c>
      <c r="N24" s="5">
        <v>0</v>
      </c>
      <c r="O24" s="5">
        <v>250</v>
      </c>
      <c r="P24" s="5">
        <v>3031</v>
      </c>
      <c r="Q24" s="5">
        <v>360</v>
      </c>
      <c r="R24" s="9">
        <v>41797</v>
      </c>
      <c r="S24" s="9">
        <v>3410</v>
      </c>
      <c r="T24" s="9">
        <v>11528</v>
      </c>
      <c r="U24" s="10">
        <v>56735</v>
      </c>
    </row>
    <row r="25" spans="1:21" ht="13.5">
      <c r="A25" s="3">
        <v>2025</v>
      </c>
      <c r="B25" s="49">
        <v>700</v>
      </c>
      <c r="C25" s="5">
        <v>0</v>
      </c>
      <c r="D25" s="5">
        <v>5800</v>
      </c>
      <c r="E25" s="5">
        <v>2300</v>
      </c>
      <c r="F25" s="5">
        <v>1821</v>
      </c>
      <c r="G25" s="5">
        <v>3918</v>
      </c>
      <c r="H25" s="5">
        <v>1157</v>
      </c>
      <c r="I25" s="5">
        <v>500</v>
      </c>
      <c r="J25" s="5">
        <v>6500</v>
      </c>
      <c r="K25" s="5">
        <v>24700</v>
      </c>
      <c r="L25" s="5">
        <v>3800</v>
      </c>
      <c r="M25" s="5">
        <v>1000</v>
      </c>
      <c r="N25" s="5">
        <v>0</v>
      </c>
      <c r="O25" s="5">
        <v>250</v>
      </c>
      <c r="P25" s="5">
        <v>3029</v>
      </c>
      <c r="Q25" s="50">
        <v>370</v>
      </c>
      <c r="R25" s="9">
        <v>40886</v>
      </c>
      <c r="S25" s="9">
        <v>3420</v>
      </c>
      <c r="T25" s="9">
        <v>11539</v>
      </c>
      <c r="U25" s="10">
        <v>55845</v>
      </c>
    </row>
    <row r="26" spans="1:21" ht="13.5">
      <c r="A26" s="3">
        <v>2026</v>
      </c>
      <c r="B26" s="49">
        <v>700</v>
      </c>
      <c r="C26" s="5">
        <v>0</v>
      </c>
      <c r="D26" s="5">
        <v>5800</v>
      </c>
      <c r="E26" s="5">
        <v>2300</v>
      </c>
      <c r="F26" s="5">
        <v>1833</v>
      </c>
      <c r="G26" s="5">
        <v>4126</v>
      </c>
      <c r="H26" s="5">
        <v>1149</v>
      </c>
      <c r="I26" s="5">
        <v>500</v>
      </c>
      <c r="J26" s="5">
        <v>6600</v>
      </c>
      <c r="K26" s="5">
        <v>25000</v>
      </c>
      <c r="L26" s="5">
        <v>3800</v>
      </c>
      <c r="M26" s="5">
        <v>1100</v>
      </c>
      <c r="N26" s="5">
        <v>0</v>
      </c>
      <c r="O26" s="5">
        <v>250</v>
      </c>
      <c r="P26" s="5">
        <v>3073</v>
      </c>
      <c r="Q26" s="50">
        <v>380</v>
      </c>
      <c r="R26" s="9">
        <v>41422</v>
      </c>
      <c r="S26" s="9">
        <v>3430</v>
      </c>
      <c r="T26" s="9">
        <v>11759</v>
      </c>
      <c r="U26" s="10">
        <v>56611</v>
      </c>
    </row>
    <row r="27" spans="1:21" ht="13.5">
      <c r="A27" s="3">
        <v>2027</v>
      </c>
      <c r="B27" s="49">
        <v>700</v>
      </c>
      <c r="C27" s="5">
        <v>0</v>
      </c>
      <c r="D27" s="5">
        <v>5900</v>
      </c>
      <c r="E27" s="5">
        <v>2300</v>
      </c>
      <c r="F27" s="5">
        <v>1795</v>
      </c>
      <c r="G27" s="5">
        <v>4071</v>
      </c>
      <c r="H27" s="5">
        <v>1167</v>
      </c>
      <c r="I27" s="5">
        <v>500</v>
      </c>
      <c r="J27" s="5">
        <v>6600</v>
      </c>
      <c r="K27" s="5">
        <v>25200</v>
      </c>
      <c r="L27" s="5">
        <v>3800</v>
      </c>
      <c r="M27" s="5">
        <v>1100</v>
      </c>
      <c r="N27" s="5">
        <v>0</v>
      </c>
      <c r="O27" s="5">
        <v>250</v>
      </c>
      <c r="P27" s="5">
        <v>3064</v>
      </c>
      <c r="Q27" s="50">
        <v>370</v>
      </c>
      <c r="R27" s="9">
        <v>41631</v>
      </c>
      <c r="S27" s="9">
        <v>3420</v>
      </c>
      <c r="T27" s="9">
        <v>11766</v>
      </c>
      <c r="U27" s="10">
        <v>56817</v>
      </c>
    </row>
    <row r="28" spans="1:21" ht="13.5">
      <c r="A28" s="3">
        <v>2028</v>
      </c>
      <c r="B28" s="49">
        <v>700</v>
      </c>
      <c r="C28" s="5">
        <v>0</v>
      </c>
      <c r="D28" s="5">
        <v>6200</v>
      </c>
      <c r="E28" s="5">
        <v>2300</v>
      </c>
      <c r="F28" s="5">
        <v>1818</v>
      </c>
      <c r="G28" s="5">
        <v>3819</v>
      </c>
      <c r="H28" s="5">
        <v>1171</v>
      </c>
      <c r="I28" s="5">
        <v>480</v>
      </c>
      <c r="J28" s="5">
        <v>6400</v>
      </c>
      <c r="K28" s="5">
        <v>25000</v>
      </c>
      <c r="L28" s="5">
        <v>3800</v>
      </c>
      <c r="M28" s="5">
        <v>1100</v>
      </c>
      <c r="N28" s="5">
        <v>0</v>
      </c>
      <c r="O28" s="5">
        <v>250</v>
      </c>
      <c r="P28" s="5">
        <v>3096</v>
      </c>
      <c r="Q28" s="50">
        <v>370</v>
      </c>
      <c r="R28" s="9">
        <v>41267</v>
      </c>
      <c r="S28" s="9">
        <v>3400</v>
      </c>
      <c r="T28" s="9">
        <v>11837</v>
      </c>
      <c r="U28" s="10">
        <v>56504</v>
      </c>
    </row>
    <row r="29" spans="1:21" ht="13.5">
      <c r="A29" s="3">
        <v>2029</v>
      </c>
      <c r="B29" s="49">
        <v>700</v>
      </c>
      <c r="C29" s="5">
        <v>0</v>
      </c>
      <c r="D29" s="5">
        <v>6200</v>
      </c>
      <c r="E29" s="5">
        <v>2300</v>
      </c>
      <c r="F29" s="5">
        <v>1872</v>
      </c>
      <c r="G29" s="5">
        <v>3908</v>
      </c>
      <c r="H29" s="5">
        <v>1179</v>
      </c>
      <c r="I29" s="5">
        <v>480</v>
      </c>
      <c r="J29" s="5">
        <v>6500</v>
      </c>
      <c r="K29" s="5">
        <v>25900</v>
      </c>
      <c r="L29" s="5">
        <v>3800</v>
      </c>
      <c r="M29" s="5">
        <v>1000</v>
      </c>
      <c r="N29" s="5">
        <v>0</v>
      </c>
      <c r="O29" s="5">
        <v>250</v>
      </c>
      <c r="P29" s="5">
        <v>3081</v>
      </c>
      <c r="Q29" s="50">
        <v>380</v>
      </c>
      <c r="R29" s="9">
        <v>42160</v>
      </c>
      <c r="S29" s="9">
        <v>3410</v>
      </c>
      <c r="T29" s="9">
        <v>11980</v>
      </c>
      <c r="U29" s="10">
        <v>57550</v>
      </c>
    </row>
    <row r="30" spans="1:21" ht="13.5">
      <c r="A30" s="4">
        <v>2030</v>
      </c>
      <c r="B30" s="6">
        <v>700</v>
      </c>
      <c r="C30" s="7">
        <v>0</v>
      </c>
      <c r="D30" s="7">
        <v>6500</v>
      </c>
      <c r="E30" s="7">
        <v>2400</v>
      </c>
      <c r="F30" s="7">
        <v>1907</v>
      </c>
      <c r="G30" s="7">
        <v>4027</v>
      </c>
      <c r="H30" s="7">
        <v>1200</v>
      </c>
      <c r="I30" s="7">
        <v>490</v>
      </c>
      <c r="J30" s="7">
        <v>6500</v>
      </c>
      <c r="K30" s="7">
        <v>27000</v>
      </c>
      <c r="L30" s="7">
        <v>3800</v>
      </c>
      <c r="M30" s="7">
        <v>1100</v>
      </c>
      <c r="N30" s="7">
        <v>0</v>
      </c>
      <c r="O30" s="7">
        <v>250</v>
      </c>
      <c r="P30" s="7">
        <v>3113</v>
      </c>
      <c r="Q30" s="8">
        <v>380</v>
      </c>
      <c r="R30" s="11">
        <v>43413</v>
      </c>
      <c r="S30" s="11">
        <v>3520</v>
      </c>
      <c r="T30" s="11">
        <v>12434</v>
      </c>
      <c r="U30" s="12">
        <v>59367</v>
      </c>
    </row>
    <row r="31" spans="1:21" ht="12.75" customHeight="1">
      <c r="A31" s="74" t="s">
        <v>205</v>
      </c>
      <c r="B31" s="88" t="s">
        <v>268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69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34</v>
      </c>
    </row>
    <row r="5" spans="1:21">
      <c r="A5" s="16" t="s">
        <v>93</v>
      </c>
      <c r="B5" s="14" t="s">
        <v>190</v>
      </c>
    </row>
    <row r="6" spans="1:21" ht="15" customHeight="1"/>
    <row r="7" spans="1:21" ht="18" hidden="1" customHeight="1"/>
    <row r="8" spans="1:21" ht="15.7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484</v>
      </c>
      <c r="C17" s="5">
        <v>0</v>
      </c>
      <c r="D17" s="5">
        <v>9414</v>
      </c>
      <c r="E17" s="5">
        <v>3458</v>
      </c>
      <c r="F17" s="5">
        <v>3027</v>
      </c>
      <c r="G17" s="5">
        <v>7004</v>
      </c>
      <c r="H17" s="5">
        <v>2096</v>
      </c>
      <c r="I17" s="5">
        <v>746</v>
      </c>
      <c r="J17" s="5">
        <v>7176</v>
      </c>
      <c r="K17" s="5">
        <v>32921</v>
      </c>
      <c r="L17" s="5">
        <v>5050</v>
      </c>
      <c r="M17" s="5">
        <v>1282</v>
      </c>
      <c r="N17" s="5">
        <v>0</v>
      </c>
      <c r="O17" s="5">
        <v>305</v>
      </c>
      <c r="P17" s="5">
        <v>5548</v>
      </c>
      <c r="Q17" s="5">
        <v>460</v>
      </c>
      <c r="R17" s="9">
        <v>54557</v>
      </c>
      <c r="S17" s="9">
        <v>4969</v>
      </c>
      <c r="T17" s="9">
        <v>19445</v>
      </c>
      <c r="U17" s="10">
        <v>78971</v>
      </c>
    </row>
    <row r="18" spans="1:21" ht="13.5">
      <c r="A18" s="3">
        <v>2018</v>
      </c>
      <c r="B18" s="5">
        <v>500</v>
      </c>
      <c r="C18" s="5">
        <v>0</v>
      </c>
      <c r="D18" s="5">
        <v>9300</v>
      </c>
      <c r="E18" s="5">
        <v>3400</v>
      </c>
      <c r="F18" s="5">
        <v>2925</v>
      </c>
      <c r="G18" s="5">
        <v>7163</v>
      </c>
      <c r="H18" s="5">
        <v>1891</v>
      </c>
      <c r="I18" s="5">
        <v>730</v>
      </c>
      <c r="J18" s="5">
        <v>8612</v>
      </c>
      <c r="K18" s="5">
        <v>33400</v>
      </c>
      <c r="L18" s="5">
        <v>5909</v>
      </c>
      <c r="M18" s="5">
        <v>1300</v>
      </c>
      <c r="N18" s="5">
        <v>0</v>
      </c>
      <c r="O18" s="5">
        <v>300</v>
      </c>
      <c r="P18" s="5">
        <v>5724</v>
      </c>
      <c r="Q18" s="5">
        <v>470</v>
      </c>
      <c r="R18" s="9">
        <v>57336</v>
      </c>
      <c r="S18" s="9">
        <v>4900</v>
      </c>
      <c r="T18" s="9">
        <v>19388</v>
      </c>
      <c r="U18" s="10">
        <v>81624</v>
      </c>
    </row>
    <row r="19" spans="1:21" ht="13.5">
      <c r="A19" s="3">
        <v>2019</v>
      </c>
      <c r="B19" s="5">
        <v>600</v>
      </c>
      <c r="C19" s="5">
        <v>0</v>
      </c>
      <c r="D19" s="5">
        <v>9300</v>
      </c>
      <c r="E19" s="5">
        <v>3500</v>
      </c>
      <c r="F19" s="5">
        <v>3040</v>
      </c>
      <c r="G19" s="5">
        <v>7254</v>
      </c>
      <c r="H19" s="5">
        <v>1720</v>
      </c>
      <c r="I19" s="5">
        <v>730</v>
      </c>
      <c r="J19" s="5">
        <v>9100</v>
      </c>
      <c r="K19" s="5">
        <v>34200</v>
      </c>
      <c r="L19" s="5">
        <v>6000</v>
      </c>
      <c r="M19" s="5">
        <v>1800</v>
      </c>
      <c r="N19" s="5">
        <v>0</v>
      </c>
      <c r="O19" s="5">
        <v>300</v>
      </c>
      <c r="P19" s="5">
        <v>5707</v>
      </c>
      <c r="Q19" s="5">
        <v>490</v>
      </c>
      <c r="R19" s="9">
        <v>59127</v>
      </c>
      <c r="S19" s="9">
        <v>5020</v>
      </c>
      <c r="T19" s="9">
        <v>19594</v>
      </c>
      <c r="U19" s="10">
        <v>83741</v>
      </c>
    </row>
    <row r="20" spans="1:21" ht="13.5">
      <c r="A20" s="3">
        <v>2020</v>
      </c>
      <c r="B20" s="5">
        <v>800</v>
      </c>
      <c r="C20" s="5">
        <v>0</v>
      </c>
      <c r="D20" s="5">
        <v>9500</v>
      </c>
      <c r="E20" s="5">
        <v>3500</v>
      </c>
      <c r="F20" s="5">
        <v>3119</v>
      </c>
      <c r="G20" s="5">
        <v>7035</v>
      </c>
      <c r="H20" s="5">
        <v>1553</v>
      </c>
      <c r="I20" s="5">
        <v>730</v>
      </c>
      <c r="J20" s="5">
        <v>9300</v>
      </c>
      <c r="K20" s="5">
        <v>36800</v>
      </c>
      <c r="L20" s="5">
        <v>6000</v>
      </c>
      <c r="M20" s="5">
        <v>2100</v>
      </c>
      <c r="N20" s="5">
        <v>0</v>
      </c>
      <c r="O20" s="5">
        <v>300</v>
      </c>
      <c r="P20" s="5">
        <v>5644</v>
      </c>
      <c r="Q20" s="5">
        <v>500</v>
      </c>
      <c r="R20" s="9">
        <v>62197</v>
      </c>
      <c r="S20" s="9">
        <v>5030</v>
      </c>
      <c r="T20" s="9">
        <v>19654</v>
      </c>
      <c r="U20" s="10">
        <v>86881</v>
      </c>
    </row>
    <row r="21" spans="1:21" ht="13.5">
      <c r="A21" s="3">
        <v>2021</v>
      </c>
      <c r="B21" s="5">
        <v>1100</v>
      </c>
      <c r="C21" s="5">
        <v>0</v>
      </c>
      <c r="D21" s="5">
        <v>9900</v>
      </c>
      <c r="E21" s="5">
        <v>3600</v>
      </c>
      <c r="F21" s="5">
        <v>3082</v>
      </c>
      <c r="G21" s="5">
        <v>7031</v>
      </c>
      <c r="H21" s="5">
        <v>1741</v>
      </c>
      <c r="I21" s="5">
        <v>760</v>
      </c>
      <c r="J21" s="5">
        <v>10100</v>
      </c>
      <c r="K21" s="5">
        <v>40300</v>
      </c>
      <c r="L21" s="5">
        <v>6000</v>
      </c>
      <c r="M21" s="5">
        <v>2000</v>
      </c>
      <c r="N21" s="5">
        <v>0</v>
      </c>
      <c r="O21" s="5">
        <v>300</v>
      </c>
      <c r="P21" s="5">
        <v>5618</v>
      </c>
      <c r="Q21" s="5">
        <v>510</v>
      </c>
      <c r="R21" s="9">
        <v>66859</v>
      </c>
      <c r="S21" s="9">
        <v>5170</v>
      </c>
      <c r="T21" s="9">
        <v>20013</v>
      </c>
      <c r="U21" s="10">
        <v>92042</v>
      </c>
    </row>
    <row r="22" spans="1:21" ht="13.5">
      <c r="A22" s="3">
        <v>2022</v>
      </c>
      <c r="B22" s="5">
        <v>1400</v>
      </c>
      <c r="C22" s="5">
        <v>0</v>
      </c>
      <c r="D22" s="5">
        <v>10200</v>
      </c>
      <c r="E22" s="5">
        <v>3700</v>
      </c>
      <c r="F22" s="5">
        <v>3100</v>
      </c>
      <c r="G22" s="5">
        <v>7243</v>
      </c>
      <c r="H22" s="5">
        <v>1938</v>
      </c>
      <c r="I22" s="5">
        <v>800</v>
      </c>
      <c r="J22" s="5">
        <v>10800</v>
      </c>
      <c r="K22" s="5">
        <v>42000</v>
      </c>
      <c r="L22" s="5">
        <v>5900</v>
      </c>
      <c r="M22" s="5">
        <v>2000</v>
      </c>
      <c r="N22" s="5">
        <v>0</v>
      </c>
      <c r="O22" s="5">
        <v>300</v>
      </c>
      <c r="P22" s="5">
        <v>5508</v>
      </c>
      <c r="Q22" s="5">
        <v>520</v>
      </c>
      <c r="R22" s="9">
        <v>69546</v>
      </c>
      <c r="S22" s="9">
        <v>5320</v>
      </c>
      <c r="T22" s="9">
        <v>20543</v>
      </c>
      <c r="U22" s="10">
        <v>95409</v>
      </c>
    </row>
    <row r="23" spans="1:21" ht="13.5">
      <c r="A23" s="3">
        <v>2023</v>
      </c>
      <c r="B23" s="5">
        <v>1500</v>
      </c>
      <c r="C23" s="5">
        <v>0</v>
      </c>
      <c r="D23" s="5">
        <v>10300</v>
      </c>
      <c r="E23" s="5">
        <v>3700</v>
      </c>
      <c r="F23" s="5">
        <v>3161</v>
      </c>
      <c r="G23" s="5">
        <v>7185</v>
      </c>
      <c r="H23" s="5">
        <v>1933</v>
      </c>
      <c r="I23" s="5">
        <v>800</v>
      </c>
      <c r="J23" s="5">
        <v>11200</v>
      </c>
      <c r="K23" s="5">
        <v>42800</v>
      </c>
      <c r="L23" s="5">
        <v>5900</v>
      </c>
      <c r="M23" s="5">
        <v>2000</v>
      </c>
      <c r="N23" s="5">
        <v>0</v>
      </c>
      <c r="O23" s="5">
        <v>300</v>
      </c>
      <c r="P23" s="5">
        <v>5339</v>
      </c>
      <c r="Q23" s="5">
        <v>520</v>
      </c>
      <c r="R23" s="9">
        <v>70672</v>
      </c>
      <c r="S23" s="9">
        <v>5320</v>
      </c>
      <c r="T23" s="9">
        <v>20646</v>
      </c>
      <c r="U23" s="10">
        <v>96638</v>
      </c>
    </row>
    <row r="24" spans="1:21" ht="13.5">
      <c r="A24" s="3">
        <v>2024</v>
      </c>
      <c r="B24" s="5">
        <v>1500</v>
      </c>
      <c r="C24" s="5">
        <v>0</v>
      </c>
      <c r="D24" s="5">
        <v>10800</v>
      </c>
      <c r="E24" s="5">
        <v>3800</v>
      </c>
      <c r="F24" s="5">
        <v>3203</v>
      </c>
      <c r="G24" s="5">
        <v>7207</v>
      </c>
      <c r="H24" s="5">
        <v>1930</v>
      </c>
      <c r="I24" s="5">
        <v>780</v>
      </c>
      <c r="J24" s="5">
        <v>11400</v>
      </c>
      <c r="K24" s="5">
        <v>43300</v>
      </c>
      <c r="L24" s="5">
        <v>5900</v>
      </c>
      <c r="M24" s="5">
        <v>2000</v>
      </c>
      <c r="N24" s="5">
        <v>0</v>
      </c>
      <c r="O24" s="5">
        <v>300</v>
      </c>
      <c r="P24" s="5">
        <v>5307</v>
      </c>
      <c r="Q24" s="5">
        <v>530</v>
      </c>
      <c r="R24" s="9">
        <v>71337</v>
      </c>
      <c r="S24" s="9">
        <v>5410</v>
      </c>
      <c r="T24" s="9">
        <v>21210</v>
      </c>
      <c r="U24" s="10">
        <v>97957</v>
      </c>
    </row>
    <row r="25" spans="1:21" ht="13.5">
      <c r="A25" s="3">
        <v>2025</v>
      </c>
      <c r="B25" s="49">
        <v>1500</v>
      </c>
      <c r="C25" s="5">
        <v>0</v>
      </c>
      <c r="D25" s="5">
        <v>11200</v>
      </c>
      <c r="E25" s="5">
        <v>3900</v>
      </c>
      <c r="F25" s="5">
        <v>3185</v>
      </c>
      <c r="G25" s="5">
        <v>7469</v>
      </c>
      <c r="H25" s="5">
        <v>1963</v>
      </c>
      <c r="I25" s="5">
        <v>820</v>
      </c>
      <c r="J25" s="5">
        <v>11400</v>
      </c>
      <c r="K25" s="5">
        <v>44100</v>
      </c>
      <c r="L25" s="5">
        <v>5800</v>
      </c>
      <c r="M25" s="5">
        <v>2100</v>
      </c>
      <c r="N25" s="5">
        <v>0</v>
      </c>
      <c r="O25" s="5">
        <v>300</v>
      </c>
      <c r="P25" s="5">
        <v>5367</v>
      </c>
      <c r="Q25" s="50">
        <v>550</v>
      </c>
      <c r="R25" s="9">
        <v>72230</v>
      </c>
      <c r="S25" s="9">
        <v>5570</v>
      </c>
      <c r="T25" s="9">
        <v>21854</v>
      </c>
      <c r="U25" s="10">
        <v>99654</v>
      </c>
    </row>
    <row r="26" spans="1:21" ht="13.5">
      <c r="A26" s="3">
        <v>2026</v>
      </c>
      <c r="B26" s="49">
        <v>1500</v>
      </c>
      <c r="C26" s="5">
        <v>0</v>
      </c>
      <c r="D26" s="5">
        <v>11500</v>
      </c>
      <c r="E26" s="5">
        <v>4000</v>
      </c>
      <c r="F26" s="5">
        <v>3218</v>
      </c>
      <c r="G26" s="5">
        <v>7434</v>
      </c>
      <c r="H26" s="5">
        <v>1969</v>
      </c>
      <c r="I26" s="5">
        <v>850</v>
      </c>
      <c r="J26" s="5">
        <v>11300</v>
      </c>
      <c r="K26" s="5">
        <v>44000</v>
      </c>
      <c r="L26" s="5">
        <v>5800</v>
      </c>
      <c r="M26" s="5">
        <v>2000</v>
      </c>
      <c r="N26" s="5">
        <v>0</v>
      </c>
      <c r="O26" s="5">
        <v>300</v>
      </c>
      <c r="P26" s="5">
        <v>5378</v>
      </c>
      <c r="Q26" s="50">
        <v>570</v>
      </c>
      <c r="R26" s="9">
        <v>71947</v>
      </c>
      <c r="S26" s="9">
        <v>5720</v>
      </c>
      <c r="T26" s="9">
        <v>22152</v>
      </c>
      <c r="U26" s="10">
        <v>99819</v>
      </c>
    </row>
    <row r="27" spans="1:21" ht="13.5">
      <c r="A27" s="3">
        <v>2027</v>
      </c>
      <c r="B27" s="49">
        <v>1500</v>
      </c>
      <c r="C27" s="5">
        <v>0</v>
      </c>
      <c r="D27" s="5">
        <v>11700</v>
      </c>
      <c r="E27" s="5">
        <v>4000</v>
      </c>
      <c r="F27" s="5">
        <v>3284</v>
      </c>
      <c r="G27" s="5">
        <v>7502</v>
      </c>
      <c r="H27" s="5">
        <v>1954</v>
      </c>
      <c r="I27" s="5">
        <v>850</v>
      </c>
      <c r="J27" s="5">
        <v>11200</v>
      </c>
      <c r="K27" s="5">
        <v>43700</v>
      </c>
      <c r="L27" s="5">
        <v>5800</v>
      </c>
      <c r="M27" s="5">
        <v>2000</v>
      </c>
      <c r="N27" s="5">
        <v>0</v>
      </c>
      <c r="O27" s="5">
        <v>300</v>
      </c>
      <c r="P27" s="5">
        <v>5419</v>
      </c>
      <c r="Q27" s="50">
        <v>580</v>
      </c>
      <c r="R27" s="9">
        <v>71573</v>
      </c>
      <c r="S27" s="9">
        <v>5730</v>
      </c>
      <c r="T27" s="9">
        <v>22486</v>
      </c>
      <c r="U27" s="10">
        <v>99789</v>
      </c>
    </row>
    <row r="28" spans="1:21" ht="13.5">
      <c r="A28" s="3">
        <v>2028</v>
      </c>
      <c r="B28" s="49">
        <v>1500</v>
      </c>
      <c r="C28" s="5">
        <v>0</v>
      </c>
      <c r="D28" s="5">
        <v>11800</v>
      </c>
      <c r="E28" s="5">
        <v>4100</v>
      </c>
      <c r="F28" s="5">
        <v>3258</v>
      </c>
      <c r="G28" s="5">
        <v>7635</v>
      </c>
      <c r="H28" s="5">
        <v>1963</v>
      </c>
      <c r="I28" s="5">
        <v>850</v>
      </c>
      <c r="J28" s="5">
        <v>11200</v>
      </c>
      <c r="K28" s="5">
        <v>44100</v>
      </c>
      <c r="L28" s="5">
        <v>5800</v>
      </c>
      <c r="M28" s="5">
        <v>2000</v>
      </c>
      <c r="N28" s="5">
        <v>0</v>
      </c>
      <c r="O28" s="5">
        <v>300</v>
      </c>
      <c r="P28" s="5">
        <v>5447</v>
      </c>
      <c r="Q28" s="50">
        <v>580</v>
      </c>
      <c r="R28" s="9">
        <v>72010</v>
      </c>
      <c r="S28" s="9">
        <v>5830</v>
      </c>
      <c r="T28" s="9">
        <v>22693</v>
      </c>
      <c r="U28" s="10">
        <v>100533</v>
      </c>
    </row>
    <row r="29" spans="1:21" ht="13.5">
      <c r="A29" s="3">
        <v>2029</v>
      </c>
      <c r="B29" s="49">
        <v>1500</v>
      </c>
      <c r="C29" s="5">
        <v>0</v>
      </c>
      <c r="D29" s="5">
        <v>12200</v>
      </c>
      <c r="E29" s="5">
        <v>4100</v>
      </c>
      <c r="F29" s="5">
        <v>3249</v>
      </c>
      <c r="G29" s="5">
        <v>7338</v>
      </c>
      <c r="H29" s="5">
        <v>1981</v>
      </c>
      <c r="I29" s="5">
        <v>830</v>
      </c>
      <c r="J29" s="5">
        <v>11000</v>
      </c>
      <c r="K29" s="5">
        <v>44200</v>
      </c>
      <c r="L29" s="5">
        <v>5800</v>
      </c>
      <c r="M29" s="5">
        <v>2000</v>
      </c>
      <c r="N29" s="5">
        <v>0</v>
      </c>
      <c r="O29" s="5">
        <v>300</v>
      </c>
      <c r="P29" s="5">
        <v>5469</v>
      </c>
      <c r="Q29" s="50">
        <v>580</v>
      </c>
      <c r="R29" s="9">
        <v>71950</v>
      </c>
      <c r="S29" s="9">
        <v>5810</v>
      </c>
      <c r="T29" s="9">
        <v>22787</v>
      </c>
      <c r="U29" s="10">
        <v>100547</v>
      </c>
    </row>
    <row r="30" spans="1:21" ht="13.5">
      <c r="A30" s="4">
        <v>2030</v>
      </c>
      <c r="B30" s="6">
        <v>1500</v>
      </c>
      <c r="C30" s="7">
        <v>0</v>
      </c>
      <c r="D30" s="7">
        <v>12500</v>
      </c>
      <c r="E30" s="7">
        <v>4100</v>
      </c>
      <c r="F30" s="7">
        <v>3321</v>
      </c>
      <c r="G30" s="7">
        <v>7199</v>
      </c>
      <c r="H30" s="7">
        <v>1992</v>
      </c>
      <c r="I30" s="7">
        <v>820</v>
      </c>
      <c r="J30" s="7">
        <v>10900</v>
      </c>
      <c r="K30" s="7">
        <v>44900</v>
      </c>
      <c r="L30" s="7">
        <v>5800</v>
      </c>
      <c r="M30" s="7">
        <v>2000</v>
      </c>
      <c r="N30" s="7">
        <v>0</v>
      </c>
      <c r="O30" s="7">
        <v>300</v>
      </c>
      <c r="P30" s="7">
        <v>5483</v>
      </c>
      <c r="Q30" s="8">
        <v>570</v>
      </c>
      <c r="R30" s="11">
        <v>72575</v>
      </c>
      <c r="S30" s="11">
        <v>5790</v>
      </c>
      <c r="T30" s="11">
        <v>23020</v>
      </c>
      <c r="U30" s="12">
        <v>101385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95</v>
      </c>
      <c r="B4" s="14" t="s">
        <v>36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4662</v>
      </c>
      <c r="C17" s="5">
        <v>1621</v>
      </c>
      <c r="D17" s="5">
        <v>833</v>
      </c>
      <c r="E17" s="5">
        <v>325</v>
      </c>
      <c r="F17" s="5">
        <v>215</v>
      </c>
      <c r="G17" s="5">
        <v>618</v>
      </c>
      <c r="H17" s="5">
        <v>952</v>
      </c>
      <c r="I17" s="5">
        <v>213</v>
      </c>
      <c r="J17" s="5">
        <v>1317</v>
      </c>
      <c r="K17" s="5">
        <v>2972</v>
      </c>
      <c r="L17" s="5">
        <v>500</v>
      </c>
      <c r="M17" s="5">
        <v>252</v>
      </c>
      <c r="N17" s="5">
        <v>292</v>
      </c>
      <c r="O17" s="5">
        <v>167</v>
      </c>
      <c r="P17" s="5">
        <v>877</v>
      </c>
      <c r="Q17" s="5">
        <v>288</v>
      </c>
      <c r="R17" s="9">
        <v>13153</v>
      </c>
      <c r="S17" s="9">
        <v>1285</v>
      </c>
      <c r="T17" s="9">
        <v>1666</v>
      </c>
      <c r="U17" s="10">
        <v>16104</v>
      </c>
    </row>
    <row r="18" spans="1:21" ht="13.5">
      <c r="A18" s="3">
        <v>2018</v>
      </c>
      <c r="B18" s="5">
        <v>4600</v>
      </c>
      <c r="C18" s="5">
        <v>1660</v>
      </c>
      <c r="D18" s="5">
        <v>800</v>
      </c>
      <c r="E18" s="5">
        <v>350</v>
      </c>
      <c r="F18" s="5">
        <v>216</v>
      </c>
      <c r="G18" s="5">
        <v>637</v>
      </c>
      <c r="H18" s="5">
        <v>855</v>
      </c>
      <c r="I18" s="5">
        <v>200</v>
      </c>
      <c r="J18" s="5">
        <v>1294</v>
      </c>
      <c r="K18" s="5">
        <v>2800</v>
      </c>
      <c r="L18" s="5">
        <v>477</v>
      </c>
      <c r="M18" s="5">
        <v>200</v>
      </c>
      <c r="N18" s="5">
        <v>310</v>
      </c>
      <c r="O18" s="5">
        <v>150</v>
      </c>
      <c r="P18" s="5">
        <v>861</v>
      </c>
      <c r="Q18" s="5">
        <v>290</v>
      </c>
      <c r="R18" s="9">
        <v>12747</v>
      </c>
      <c r="S18" s="9">
        <v>1300</v>
      </c>
      <c r="T18" s="9">
        <v>1653</v>
      </c>
      <c r="U18" s="10">
        <v>15700</v>
      </c>
    </row>
    <row r="19" spans="1:21" ht="13.5">
      <c r="A19" s="3">
        <v>2019</v>
      </c>
      <c r="B19" s="5">
        <v>4500</v>
      </c>
      <c r="C19" s="5">
        <v>1650</v>
      </c>
      <c r="D19" s="5">
        <v>800</v>
      </c>
      <c r="E19" s="5">
        <v>400</v>
      </c>
      <c r="F19" s="5">
        <v>209</v>
      </c>
      <c r="G19" s="5">
        <v>657</v>
      </c>
      <c r="H19" s="5">
        <v>805</v>
      </c>
      <c r="I19" s="5">
        <v>200</v>
      </c>
      <c r="J19" s="5">
        <v>1300</v>
      </c>
      <c r="K19" s="5">
        <v>2700</v>
      </c>
      <c r="L19" s="5">
        <v>450</v>
      </c>
      <c r="M19" s="5">
        <v>200</v>
      </c>
      <c r="N19" s="5">
        <v>310</v>
      </c>
      <c r="O19" s="5">
        <v>150</v>
      </c>
      <c r="P19" s="5">
        <v>842</v>
      </c>
      <c r="Q19" s="5">
        <v>290</v>
      </c>
      <c r="R19" s="9">
        <v>12447</v>
      </c>
      <c r="S19" s="9">
        <v>1350</v>
      </c>
      <c r="T19" s="9">
        <v>1666</v>
      </c>
      <c r="U19" s="10">
        <v>15463</v>
      </c>
    </row>
    <row r="20" spans="1:21" ht="13.5">
      <c r="A20" s="3">
        <v>2020</v>
      </c>
      <c r="B20" s="5">
        <v>4400</v>
      </c>
      <c r="C20" s="5">
        <v>1690</v>
      </c>
      <c r="D20" s="5">
        <v>800</v>
      </c>
      <c r="E20" s="5">
        <v>440</v>
      </c>
      <c r="F20" s="5">
        <v>206</v>
      </c>
      <c r="G20" s="5">
        <v>649</v>
      </c>
      <c r="H20" s="5">
        <v>834</v>
      </c>
      <c r="I20" s="5">
        <v>200</v>
      </c>
      <c r="J20" s="5">
        <v>1300</v>
      </c>
      <c r="K20" s="5">
        <v>2800</v>
      </c>
      <c r="L20" s="5">
        <v>450</v>
      </c>
      <c r="M20" s="5">
        <v>200</v>
      </c>
      <c r="N20" s="5">
        <v>350</v>
      </c>
      <c r="O20" s="5">
        <v>150</v>
      </c>
      <c r="P20" s="5">
        <v>822</v>
      </c>
      <c r="Q20" s="5">
        <v>300</v>
      </c>
      <c r="R20" s="9">
        <v>12496</v>
      </c>
      <c r="S20" s="9">
        <v>1440</v>
      </c>
      <c r="T20" s="9">
        <v>1655</v>
      </c>
      <c r="U20" s="10">
        <v>15591</v>
      </c>
    </row>
    <row r="21" spans="1:21" ht="13.5">
      <c r="A21" s="3">
        <v>2021</v>
      </c>
      <c r="B21" s="5">
        <v>4300</v>
      </c>
      <c r="C21" s="5">
        <v>1650</v>
      </c>
      <c r="D21" s="5">
        <v>900</v>
      </c>
      <c r="E21" s="5">
        <v>480</v>
      </c>
      <c r="F21" s="5">
        <v>209</v>
      </c>
      <c r="G21" s="5">
        <v>641</v>
      </c>
      <c r="H21" s="5">
        <v>893</v>
      </c>
      <c r="I21" s="5">
        <v>210</v>
      </c>
      <c r="J21" s="5">
        <v>1300</v>
      </c>
      <c r="K21" s="5">
        <v>2600</v>
      </c>
      <c r="L21" s="5">
        <v>470</v>
      </c>
      <c r="M21" s="5">
        <v>300</v>
      </c>
      <c r="N21" s="5">
        <v>380</v>
      </c>
      <c r="O21" s="5">
        <v>150</v>
      </c>
      <c r="P21" s="5">
        <v>805</v>
      </c>
      <c r="Q21" s="5">
        <v>300</v>
      </c>
      <c r="R21" s="9">
        <v>12318</v>
      </c>
      <c r="S21" s="9">
        <v>1520</v>
      </c>
      <c r="T21" s="9">
        <v>1750</v>
      </c>
      <c r="U21" s="10">
        <v>15588</v>
      </c>
    </row>
    <row r="22" spans="1:21" ht="13.5">
      <c r="A22" s="3">
        <v>2022</v>
      </c>
      <c r="B22" s="5">
        <v>4300</v>
      </c>
      <c r="C22" s="5">
        <v>1630</v>
      </c>
      <c r="D22" s="5">
        <v>900</v>
      </c>
      <c r="E22" s="5">
        <v>500</v>
      </c>
      <c r="F22" s="5">
        <v>209</v>
      </c>
      <c r="G22" s="5">
        <v>651</v>
      </c>
      <c r="H22" s="5">
        <v>938</v>
      </c>
      <c r="I22" s="5">
        <v>200</v>
      </c>
      <c r="J22" s="5">
        <v>1300</v>
      </c>
      <c r="K22" s="5">
        <v>2600</v>
      </c>
      <c r="L22" s="5">
        <v>480</v>
      </c>
      <c r="M22" s="5">
        <v>300</v>
      </c>
      <c r="N22" s="5">
        <v>400</v>
      </c>
      <c r="O22" s="5">
        <v>150</v>
      </c>
      <c r="P22" s="5">
        <v>790</v>
      </c>
      <c r="Q22" s="5">
        <v>310</v>
      </c>
      <c r="R22" s="9">
        <v>12338</v>
      </c>
      <c r="S22" s="9">
        <v>1560</v>
      </c>
      <c r="T22" s="9">
        <v>1760</v>
      </c>
      <c r="U22" s="10">
        <v>15658</v>
      </c>
    </row>
    <row r="23" spans="1:21" ht="13.5">
      <c r="A23" s="3">
        <v>2023</v>
      </c>
      <c r="B23" s="5">
        <v>4300</v>
      </c>
      <c r="C23" s="5">
        <v>1600</v>
      </c>
      <c r="D23" s="5">
        <v>1000</v>
      </c>
      <c r="E23" s="5">
        <v>520</v>
      </c>
      <c r="F23" s="5">
        <v>208</v>
      </c>
      <c r="G23" s="5">
        <v>651</v>
      </c>
      <c r="H23" s="5">
        <v>944</v>
      </c>
      <c r="I23" s="5">
        <v>200</v>
      </c>
      <c r="J23" s="5">
        <v>1300</v>
      </c>
      <c r="K23" s="5">
        <v>2400</v>
      </c>
      <c r="L23" s="5">
        <v>500</v>
      </c>
      <c r="M23" s="5">
        <v>200</v>
      </c>
      <c r="N23" s="5">
        <v>430</v>
      </c>
      <c r="O23" s="5">
        <v>150</v>
      </c>
      <c r="P23" s="5">
        <v>780</v>
      </c>
      <c r="Q23" s="5">
        <v>310</v>
      </c>
      <c r="R23" s="9">
        <v>12024</v>
      </c>
      <c r="S23" s="9">
        <v>1610</v>
      </c>
      <c r="T23" s="9">
        <v>1859</v>
      </c>
      <c r="U23" s="10">
        <v>15493</v>
      </c>
    </row>
    <row r="24" spans="1:21" ht="13.5">
      <c r="A24" s="3">
        <v>2024</v>
      </c>
      <c r="B24" s="5">
        <v>4400</v>
      </c>
      <c r="C24" s="5">
        <v>1670</v>
      </c>
      <c r="D24" s="5">
        <v>1000</v>
      </c>
      <c r="E24" s="5">
        <v>530</v>
      </c>
      <c r="F24" s="5">
        <v>208</v>
      </c>
      <c r="G24" s="5">
        <v>662</v>
      </c>
      <c r="H24" s="5">
        <v>949</v>
      </c>
      <c r="I24" s="5">
        <v>190</v>
      </c>
      <c r="J24" s="5">
        <v>1300</v>
      </c>
      <c r="K24" s="5">
        <v>2600</v>
      </c>
      <c r="L24" s="5">
        <v>510</v>
      </c>
      <c r="M24" s="5">
        <v>200</v>
      </c>
      <c r="N24" s="5">
        <v>460</v>
      </c>
      <c r="O24" s="5">
        <v>150</v>
      </c>
      <c r="P24" s="5">
        <v>775</v>
      </c>
      <c r="Q24" s="5">
        <v>320</v>
      </c>
      <c r="R24" s="9">
        <v>12404</v>
      </c>
      <c r="S24" s="9">
        <v>1650</v>
      </c>
      <c r="T24" s="9">
        <v>1870</v>
      </c>
      <c r="U24" s="10">
        <v>15924</v>
      </c>
    </row>
    <row r="25" spans="1:21" ht="13.5">
      <c r="A25" s="3">
        <v>2025</v>
      </c>
      <c r="B25" s="49">
        <v>4400</v>
      </c>
      <c r="C25" s="5">
        <v>1730</v>
      </c>
      <c r="D25" s="5">
        <v>1000</v>
      </c>
      <c r="E25" s="5">
        <v>540</v>
      </c>
      <c r="F25" s="5">
        <v>208</v>
      </c>
      <c r="G25" s="5">
        <v>664</v>
      </c>
      <c r="H25" s="5">
        <v>955</v>
      </c>
      <c r="I25" s="5">
        <v>200</v>
      </c>
      <c r="J25" s="5">
        <v>1300</v>
      </c>
      <c r="K25" s="5">
        <v>2600</v>
      </c>
      <c r="L25" s="5">
        <v>520</v>
      </c>
      <c r="M25" s="5">
        <v>200</v>
      </c>
      <c r="N25" s="5">
        <v>510</v>
      </c>
      <c r="O25" s="5">
        <v>150</v>
      </c>
      <c r="P25" s="5">
        <v>771</v>
      </c>
      <c r="Q25" s="50">
        <v>330</v>
      </c>
      <c r="R25" s="9">
        <v>12476</v>
      </c>
      <c r="S25" s="9">
        <v>1730</v>
      </c>
      <c r="T25" s="9">
        <v>1872</v>
      </c>
      <c r="U25" s="10">
        <v>16078</v>
      </c>
    </row>
    <row r="26" spans="1:21" ht="13.5">
      <c r="A26" s="3">
        <v>2026</v>
      </c>
      <c r="B26" s="49">
        <v>4400</v>
      </c>
      <c r="C26" s="5">
        <v>1840</v>
      </c>
      <c r="D26" s="5">
        <v>1000</v>
      </c>
      <c r="E26" s="5">
        <v>550</v>
      </c>
      <c r="F26" s="5">
        <v>208</v>
      </c>
      <c r="G26" s="5">
        <v>673</v>
      </c>
      <c r="H26" s="5">
        <v>954</v>
      </c>
      <c r="I26" s="5">
        <v>210</v>
      </c>
      <c r="J26" s="5">
        <v>1300</v>
      </c>
      <c r="K26" s="5">
        <v>2600</v>
      </c>
      <c r="L26" s="5">
        <v>520</v>
      </c>
      <c r="M26" s="5">
        <v>200</v>
      </c>
      <c r="N26" s="5">
        <v>550</v>
      </c>
      <c r="O26" s="5">
        <v>150</v>
      </c>
      <c r="P26" s="5">
        <v>768</v>
      </c>
      <c r="Q26" s="50">
        <v>340</v>
      </c>
      <c r="R26" s="9">
        <v>12582</v>
      </c>
      <c r="S26" s="9">
        <v>1800</v>
      </c>
      <c r="T26" s="9">
        <v>1881</v>
      </c>
      <c r="U26" s="10">
        <v>16263</v>
      </c>
    </row>
    <row r="27" spans="1:21" ht="13.5">
      <c r="A27" s="3">
        <v>2027</v>
      </c>
      <c r="B27" s="49">
        <v>4400</v>
      </c>
      <c r="C27" s="5">
        <v>1860</v>
      </c>
      <c r="D27" s="5">
        <v>1100</v>
      </c>
      <c r="E27" s="5">
        <v>560</v>
      </c>
      <c r="F27" s="5">
        <v>208</v>
      </c>
      <c r="G27" s="5">
        <v>673</v>
      </c>
      <c r="H27" s="5">
        <v>956</v>
      </c>
      <c r="I27" s="5">
        <v>220</v>
      </c>
      <c r="J27" s="5">
        <v>1300</v>
      </c>
      <c r="K27" s="5">
        <v>2600</v>
      </c>
      <c r="L27" s="5">
        <v>530</v>
      </c>
      <c r="M27" s="5">
        <v>200</v>
      </c>
      <c r="N27" s="5">
        <v>570</v>
      </c>
      <c r="O27" s="5">
        <v>150</v>
      </c>
      <c r="P27" s="5">
        <v>767</v>
      </c>
      <c r="Q27" s="50">
        <v>330</v>
      </c>
      <c r="R27" s="9">
        <v>12613</v>
      </c>
      <c r="S27" s="9">
        <v>1830</v>
      </c>
      <c r="T27" s="9">
        <v>1981</v>
      </c>
      <c r="U27" s="10">
        <v>16424</v>
      </c>
    </row>
    <row r="28" spans="1:21" ht="13.5">
      <c r="A28" s="3">
        <v>2028</v>
      </c>
      <c r="B28" s="49">
        <v>4400</v>
      </c>
      <c r="C28" s="5">
        <v>1900</v>
      </c>
      <c r="D28" s="5">
        <v>1100</v>
      </c>
      <c r="E28" s="5">
        <v>560</v>
      </c>
      <c r="F28" s="5">
        <v>208</v>
      </c>
      <c r="G28" s="5">
        <v>676</v>
      </c>
      <c r="H28" s="5">
        <v>960</v>
      </c>
      <c r="I28" s="5">
        <v>220</v>
      </c>
      <c r="J28" s="5">
        <v>1300</v>
      </c>
      <c r="K28" s="5">
        <v>2600</v>
      </c>
      <c r="L28" s="5">
        <v>560</v>
      </c>
      <c r="M28" s="5">
        <v>200</v>
      </c>
      <c r="N28" s="5">
        <v>580</v>
      </c>
      <c r="O28" s="5">
        <v>150</v>
      </c>
      <c r="P28" s="5">
        <v>761</v>
      </c>
      <c r="Q28" s="50">
        <v>330</v>
      </c>
      <c r="R28" s="9">
        <v>12681</v>
      </c>
      <c r="S28" s="9">
        <v>1840</v>
      </c>
      <c r="T28" s="9">
        <v>1984</v>
      </c>
      <c r="U28" s="10">
        <v>16505</v>
      </c>
    </row>
    <row r="29" spans="1:21" ht="13.5">
      <c r="A29" s="3">
        <v>2029</v>
      </c>
      <c r="B29" s="49">
        <v>4400</v>
      </c>
      <c r="C29" s="5">
        <v>1920</v>
      </c>
      <c r="D29" s="5">
        <v>1100</v>
      </c>
      <c r="E29" s="5">
        <v>560</v>
      </c>
      <c r="F29" s="5">
        <v>208</v>
      </c>
      <c r="G29" s="5">
        <v>686</v>
      </c>
      <c r="H29" s="5">
        <v>967</v>
      </c>
      <c r="I29" s="5">
        <v>220</v>
      </c>
      <c r="J29" s="5">
        <v>1200</v>
      </c>
      <c r="K29" s="5">
        <v>2800</v>
      </c>
      <c r="L29" s="5">
        <v>590</v>
      </c>
      <c r="M29" s="5">
        <v>200</v>
      </c>
      <c r="N29" s="5">
        <v>580</v>
      </c>
      <c r="O29" s="5">
        <v>150</v>
      </c>
      <c r="P29" s="5">
        <v>759</v>
      </c>
      <c r="Q29" s="50">
        <v>340</v>
      </c>
      <c r="R29" s="9">
        <v>12836</v>
      </c>
      <c r="S29" s="9">
        <v>1850</v>
      </c>
      <c r="T29" s="9">
        <v>1994</v>
      </c>
      <c r="U29" s="10">
        <v>16680</v>
      </c>
    </row>
    <row r="30" spans="1:21" ht="13.5">
      <c r="A30" s="4">
        <v>2030</v>
      </c>
      <c r="B30" s="6">
        <v>4400</v>
      </c>
      <c r="C30" s="7">
        <v>1980</v>
      </c>
      <c r="D30" s="7">
        <v>1100</v>
      </c>
      <c r="E30" s="7">
        <v>560</v>
      </c>
      <c r="F30" s="7">
        <v>208</v>
      </c>
      <c r="G30" s="7">
        <v>701</v>
      </c>
      <c r="H30" s="7">
        <v>977</v>
      </c>
      <c r="I30" s="7">
        <v>210</v>
      </c>
      <c r="J30" s="7">
        <v>1200</v>
      </c>
      <c r="K30" s="7">
        <v>2900</v>
      </c>
      <c r="L30" s="7">
        <v>600</v>
      </c>
      <c r="M30" s="7">
        <v>200</v>
      </c>
      <c r="N30" s="7">
        <v>590</v>
      </c>
      <c r="O30" s="7">
        <v>200</v>
      </c>
      <c r="P30" s="7">
        <v>758</v>
      </c>
      <c r="Q30" s="8">
        <v>340</v>
      </c>
      <c r="R30" s="11">
        <v>13015</v>
      </c>
      <c r="S30" s="11">
        <v>1900</v>
      </c>
      <c r="T30" s="11">
        <v>2009</v>
      </c>
      <c r="U30" s="12">
        <v>16924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96</v>
      </c>
      <c r="B4" s="14" t="s">
        <v>97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1964</v>
      </c>
      <c r="C17" s="5">
        <v>861</v>
      </c>
      <c r="D17" s="5">
        <v>285</v>
      </c>
      <c r="E17" s="5">
        <v>276</v>
      </c>
      <c r="F17" s="5">
        <v>384</v>
      </c>
      <c r="G17" s="5">
        <v>782</v>
      </c>
      <c r="H17" s="5">
        <v>1121</v>
      </c>
      <c r="I17" s="5">
        <v>417</v>
      </c>
      <c r="J17" s="5">
        <v>740</v>
      </c>
      <c r="K17" s="5">
        <v>5175</v>
      </c>
      <c r="L17" s="5">
        <v>223</v>
      </c>
      <c r="M17" s="5">
        <v>133</v>
      </c>
      <c r="N17" s="5">
        <v>361</v>
      </c>
      <c r="O17" s="5">
        <v>55</v>
      </c>
      <c r="P17" s="5">
        <v>315</v>
      </c>
      <c r="Q17" s="5">
        <v>0</v>
      </c>
      <c r="R17" s="9">
        <v>10532</v>
      </c>
      <c r="S17" s="9">
        <v>1109</v>
      </c>
      <c r="T17" s="9">
        <v>1451</v>
      </c>
      <c r="U17" s="10">
        <v>13092</v>
      </c>
    </row>
    <row r="18" spans="1:21" ht="13.5">
      <c r="A18" s="3">
        <v>2018</v>
      </c>
      <c r="B18" s="5">
        <v>2000</v>
      </c>
      <c r="C18" s="5">
        <v>800</v>
      </c>
      <c r="D18" s="5">
        <v>300</v>
      </c>
      <c r="E18" s="5">
        <v>240</v>
      </c>
      <c r="F18" s="5">
        <v>371</v>
      </c>
      <c r="G18" s="5">
        <v>782</v>
      </c>
      <c r="H18" s="5">
        <v>1280.5991728442698</v>
      </c>
      <c r="I18" s="5">
        <v>410</v>
      </c>
      <c r="J18" s="5">
        <v>735</v>
      </c>
      <c r="K18" s="5">
        <v>4800</v>
      </c>
      <c r="L18" s="5">
        <v>219</v>
      </c>
      <c r="M18" s="5">
        <v>130</v>
      </c>
      <c r="N18" s="5">
        <v>320</v>
      </c>
      <c r="O18" s="5">
        <v>50</v>
      </c>
      <c r="P18" s="5">
        <v>320</v>
      </c>
      <c r="Q18" s="5">
        <v>0</v>
      </c>
      <c r="R18" s="9">
        <v>10284.59917284427</v>
      </c>
      <c r="S18" s="9">
        <v>1020</v>
      </c>
      <c r="T18" s="9">
        <v>1453</v>
      </c>
      <c r="U18" s="10">
        <v>12757.59917284427</v>
      </c>
    </row>
    <row r="19" spans="1:21" ht="13.5">
      <c r="A19" s="3">
        <v>2019</v>
      </c>
      <c r="B19" s="5">
        <v>2000</v>
      </c>
      <c r="C19" s="5">
        <v>790</v>
      </c>
      <c r="D19" s="5">
        <v>300</v>
      </c>
      <c r="E19" s="5">
        <v>230</v>
      </c>
      <c r="F19" s="5">
        <v>380</v>
      </c>
      <c r="G19" s="5">
        <v>782</v>
      </c>
      <c r="H19" s="5">
        <v>1261.0453711746595</v>
      </c>
      <c r="I19" s="5">
        <v>420</v>
      </c>
      <c r="J19" s="5">
        <v>730</v>
      </c>
      <c r="K19" s="5">
        <v>4900</v>
      </c>
      <c r="L19" s="5">
        <v>190</v>
      </c>
      <c r="M19" s="5">
        <v>110</v>
      </c>
      <c r="N19" s="5">
        <v>290</v>
      </c>
      <c r="O19" s="5">
        <v>50</v>
      </c>
      <c r="P19" s="5">
        <v>320</v>
      </c>
      <c r="Q19" s="5">
        <v>0</v>
      </c>
      <c r="R19" s="9">
        <v>10301.04537117466</v>
      </c>
      <c r="S19" s="9">
        <v>990</v>
      </c>
      <c r="T19" s="9">
        <v>1462</v>
      </c>
      <c r="U19" s="10">
        <v>12753.04537117466</v>
      </c>
    </row>
    <row r="20" spans="1:21" ht="13.5">
      <c r="A20" s="3">
        <v>2020</v>
      </c>
      <c r="B20" s="5">
        <v>2000</v>
      </c>
      <c r="C20" s="5">
        <v>800</v>
      </c>
      <c r="D20" s="5">
        <v>300</v>
      </c>
      <c r="E20" s="5">
        <v>220</v>
      </c>
      <c r="F20" s="5">
        <v>380</v>
      </c>
      <c r="G20" s="5">
        <v>782</v>
      </c>
      <c r="H20" s="5">
        <v>1220.4039260149484</v>
      </c>
      <c r="I20" s="5">
        <v>420</v>
      </c>
      <c r="J20" s="5">
        <v>710</v>
      </c>
      <c r="K20" s="5">
        <v>4900</v>
      </c>
      <c r="L20" s="5">
        <v>200</v>
      </c>
      <c r="M20" s="5">
        <v>110</v>
      </c>
      <c r="N20" s="5">
        <v>290</v>
      </c>
      <c r="O20" s="5">
        <v>50</v>
      </c>
      <c r="P20" s="5">
        <v>320</v>
      </c>
      <c r="Q20" s="5">
        <v>0</v>
      </c>
      <c r="R20" s="9">
        <v>10260.403926014948</v>
      </c>
      <c r="S20" s="9">
        <v>980</v>
      </c>
      <c r="T20" s="9">
        <v>1462</v>
      </c>
      <c r="U20" s="10">
        <v>12702.403926014948</v>
      </c>
    </row>
    <row r="21" spans="1:21" ht="13.5">
      <c r="A21" s="3">
        <v>2021</v>
      </c>
      <c r="B21" s="5">
        <v>1900</v>
      </c>
      <c r="C21" s="5">
        <v>800</v>
      </c>
      <c r="D21" s="5">
        <v>300</v>
      </c>
      <c r="E21" s="5">
        <v>200</v>
      </c>
      <c r="F21" s="5">
        <v>380</v>
      </c>
      <c r="G21" s="5">
        <v>782</v>
      </c>
      <c r="H21" s="5">
        <v>1178.8443209962584</v>
      </c>
      <c r="I21" s="5">
        <v>420</v>
      </c>
      <c r="J21" s="5">
        <v>690</v>
      </c>
      <c r="K21" s="5">
        <v>4900</v>
      </c>
      <c r="L21" s="5">
        <v>200</v>
      </c>
      <c r="M21" s="5">
        <v>100</v>
      </c>
      <c r="N21" s="5">
        <v>290</v>
      </c>
      <c r="O21" s="5">
        <v>50</v>
      </c>
      <c r="P21" s="5">
        <v>320</v>
      </c>
      <c r="Q21" s="5">
        <v>0</v>
      </c>
      <c r="R21" s="9">
        <v>10088.844320996259</v>
      </c>
      <c r="S21" s="9">
        <v>960</v>
      </c>
      <c r="T21" s="9">
        <v>1462</v>
      </c>
      <c r="U21" s="10">
        <v>12510.844320996259</v>
      </c>
    </row>
    <row r="22" spans="1:21" ht="13.5">
      <c r="A22" s="3">
        <v>2022</v>
      </c>
      <c r="B22" s="5">
        <v>1900</v>
      </c>
      <c r="C22" s="5">
        <v>830</v>
      </c>
      <c r="D22" s="5">
        <v>300</v>
      </c>
      <c r="E22" s="5">
        <v>190</v>
      </c>
      <c r="F22" s="5">
        <v>380</v>
      </c>
      <c r="G22" s="5">
        <v>782</v>
      </c>
      <c r="H22" s="5">
        <v>1145.9686204381919</v>
      </c>
      <c r="I22" s="5">
        <v>420</v>
      </c>
      <c r="J22" s="5">
        <v>670</v>
      </c>
      <c r="K22" s="5">
        <v>4900</v>
      </c>
      <c r="L22" s="5">
        <v>200</v>
      </c>
      <c r="M22" s="5">
        <v>100</v>
      </c>
      <c r="N22" s="5">
        <v>290</v>
      </c>
      <c r="O22" s="5">
        <v>50</v>
      </c>
      <c r="P22" s="5">
        <v>320</v>
      </c>
      <c r="Q22" s="5">
        <v>0</v>
      </c>
      <c r="R22" s="9">
        <v>10065.968620438192</v>
      </c>
      <c r="S22" s="9">
        <v>950</v>
      </c>
      <c r="T22" s="9">
        <v>1462</v>
      </c>
      <c r="U22" s="10">
        <v>12477.968620438192</v>
      </c>
    </row>
    <row r="23" spans="1:21" ht="13.5">
      <c r="A23" s="3">
        <v>2023</v>
      </c>
      <c r="B23" s="5">
        <v>1800</v>
      </c>
      <c r="C23" s="5">
        <v>840</v>
      </c>
      <c r="D23" s="5">
        <v>300</v>
      </c>
      <c r="E23" s="5">
        <v>180</v>
      </c>
      <c r="F23" s="5">
        <v>380</v>
      </c>
      <c r="G23" s="5">
        <v>782</v>
      </c>
      <c r="H23" s="5">
        <v>1118.3616129026773</v>
      </c>
      <c r="I23" s="5">
        <v>420</v>
      </c>
      <c r="J23" s="5">
        <v>660</v>
      </c>
      <c r="K23" s="5">
        <v>4900</v>
      </c>
      <c r="L23" s="5">
        <v>200</v>
      </c>
      <c r="M23" s="5">
        <v>100</v>
      </c>
      <c r="N23" s="5">
        <v>290</v>
      </c>
      <c r="O23" s="5">
        <v>50</v>
      </c>
      <c r="P23" s="5">
        <v>320</v>
      </c>
      <c r="Q23" s="5">
        <v>0</v>
      </c>
      <c r="R23" s="9">
        <v>9938.3616129026777</v>
      </c>
      <c r="S23" s="9">
        <v>940</v>
      </c>
      <c r="T23" s="9">
        <v>1462</v>
      </c>
      <c r="U23" s="10">
        <v>12340.361612902678</v>
      </c>
    </row>
    <row r="24" spans="1:21" ht="13.5">
      <c r="A24" s="3">
        <v>2024</v>
      </c>
      <c r="B24" s="5">
        <v>1800</v>
      </c>
      <c r="C24" s="5">
        <v>830</v>
      </c>
      <c r="D24" s="5">
        <v>300</v>
      </c>
      <c r="E24" s="5">
        <v>180</v>
      </c>
      <c r="F24" s="5">
        <v>380</v>
      </c>
      <c r="G24" s="5">
        <v>782</v>
      </c>
      <c r="H24" s="5">
        <v>1088.9976592818737</v>
      </c>
      <c r="I24" s="5">
        <v>420</v>
      </c>
      <c r="J24" s="5">
        <v>660</v>
      </c>
      <c r="K24" s="5">
        <v>4900</v>
      </c>
      <c r="L24" s="5">
        <v>200</v>
      </c>
      <c r="M24" s="5">
        <v>100</v>
      </c>
      <c r="N24" s="5">
        <v>290</v>
      </c>
      <c r="O24" s="5">
        <v>50</v>
      </c>
      <c r="P24" s="5">
        <v>320</v>
      </c>
      <c r="Q24" s="5">
        <v>0</v>
      </c>
      <c r="R24" s="9">
        <v>9898.9976592818748</v>
      </c>
      <c r="S24" s="9">
        <v>940</v>
      </c>
      <c r="T24" s="9">
        <v>1462</v>
      </c>
      <c r="U24" s="10">
        <v>12300.997659281875</v>
      </c>
    </row>
    <row r="25" spans="1:21" ht="13.5">
      <c r="A25" s="3">
        <v>2025</v>
      </c>
      <c r="B25" s="49">
        <v>1800</v>
      </c>
      <c r="C25" s="5">
        <v>820</v>
      </c>
      <c r="D25" s="5">
        <v>300</v>
      </c>
      <c r="E25" s="5">
        <v>180</v>
      </c>
      <c r="F25" s="5">
        <v>380</v>
      </c>
      <c r="G25" s="5">
        <v>782</v>
      </c>
      <c r="H25" s="5">
        <v>1066.3354145382903</v>
      </c>
      <c r="I25" s="5">
        <v>420</v>
      </c>
      <c r="J25" s="5">
        <v>650</v>
      </c>
      <c r="K25" s="5">
        <v>4900</v>
      </c>
      <c r="L25" s="5">
        <v>200</v>
      </c>
      <c r="M25" s="5">
        <v>100</v>
      </c>
      <c r="N25" s="5">
        <v>290</v>
      </c>
      <c r="O25" s="5">
        <v>50</v>
      </c>
      <c r="P25" s="5">
        <v>320</v>
      </c>
      <c r="Q25" s="50">
        <v>0</v>
      </c>
      <c r="R25" s="9">
        <v>9856.3354145382909</v>
      </c>
      <c r="S25" s="9">
        <v>940</v>
      </c>
      <c r="T25" s="9">
        <v>1462</v>
      </c>
      <c r="U25" s="10">
        <v>12258.335414538291</v>
      </c>
    </row>
    <row r="26" spans="1:21" ht="13.5">
      <c r="A26" s="3">
        <v>2026</v>
      </c>
      <c r="B26" s="49">
        <v>1800</v>
      </c>
      <c r="C26" s="5">
        <v>800</v>
      </c>
      <c r="D26" s="5">
        <v>300</v>
      </c>
      <c r="E26" s="5">
        <v>180</v>
      </c>
      <c r="F26" s="5">
        <v>380</v>
      </c>
      <c r="G26" s="5">
        <v>782</v>
      </c>
      <c r="H26" s="5">
        <v>1051.9773679585096</v>
      </c>
      <c r="I26" s="5">
        <v>420</v>
      </c>
      <c r="J26" s="5">
        <v>650</v>
      </c>
      <c r="K26" s="5">
        <v>4900</v>
      </c>
      <c r="L26" s="5">
        <v>200</v>
      </c>
      <c r="M26" s="5">
        <v>100</v>
      </c>
      <c r="N26" s="5">
        <v>290</v>
      </c>
      <c r="O26" s="5">
        <v>50</v>
      </c>
      <c r="P26" s="5">
        <v>320</v>
      </c>
      <c r="Q26" s="50">
        <v>0</v>
      </c>
      <c r="R26" s="9">
        <v>9821.9773679585087</v>
      </c>
      <c r="S26" s="9">
        <v>940</v>
      </c>
      <c r="T26" s="9">
        <v>1462</v>
      </c>
      <c r="U26" s="10">
        <v>12223.977367958509</v>
      </c>
    </row>
    <row r="27" spans="1:21" ht="13.5">
      <c r="A27" s="3">
        <v>2027</v>
      </c>
      <c r="B27" s="49">
        <v>1800</v>
      </c>
      <c r="C27" s="5">
        <v>780</v>
      </c>
      <c r="D27" s="5">
        <v>300</v>
      </c>
      <c r="E27" s="5">
        <v>180</v>
      </c>
      <c r="F27" s="5">
        <v>380</v>
      </c>
      <c r="G27" s="5">
        <v>782</v>
      </c>
      <c r="H27" s="5">
        <v>1048.7702441520291</v>
      </c>
      <c r="I27" s="5">
        <v>420</v>
      </c>
      <c r="J27" s="5">
        <v>650</v>
      </c>
      <c r="K27" s="5">
        <v>4900</v>
      </c>
      <c r="L27" s="5">
        <v>200</v>
      </c>
      <c r="M27" s="5">
        <v>100</v>
      </c>
      <c r="N27" s="5">
        <v>290</v>
      </c>
      <c r="O27" s="5">
        <v>50</v>
      </c>
      <c r="P27" s="5">
        <v>320</v>
      </c>
      <c r="Q27" s="50">
        <v>0</v>
      </c>
      <c r="R27" s="9">
        <v>9798.7702441520287</v>
      </c>
      <c r="S27" s="9">
        <v>940</v>
      </c>
      <c r="T27" s="9">
        <v>1462</v>
      </c>
      <c r="U27" s="10">
        <v>12200.770244152029</v>
      </c>
    </row>
    <row r="28" spans="1:21" ht="13.5">
      <c r="A28" s="3">
        <v>2028</v>
      </c>
      <c r="B28" s="49">
        <v>1800</v>
      </c>
      <c r="C28" s="5">
        <v>770</v>
      </c>
      <c r="D28" s="5">
        <v>300</v>
      </c>
      <c r="E28" s="5">
        <v>180</v>
      </c>
      <c r="F28" s="5">
        <v>380</v>
      </c>
      <c r="G28" s="5">
        <v>782</v>
      </c>
      <c r="H28" s="5">
        <v>1050.6323066697717</v>
      </c>
      <c r="I28" s="5">
        <v>420</v>
      </c>
      <c r="J28" s="5">
        <v>640</v>
      </c>
      <c r="K28" s="5">
        <v>4900</v>
      </c>
      <c r="L28" s="5">
        <v>200</v>
      </c>
      <c r="M28" s="5">
        <v>100</v>
      </c>
      <c r="N28" s="5">
        <v>290</v>
      </c>
      <c r="O28" s="5">
        <v>50</v>
      </c>
      <c r="P28" s="5">
        <v>320</v>
      </c>
      <c r="Q28" s="50">
        <v>0</v>
      </c>
      <c r="R28" s="9">
        <v>9780.6323066697714</v>
      </c>
      <c r="S28" s="9">
        <v>940</v>
      </c>
      <c r="T28" s="9">
        <v>1462</v>
      </c>
      <c r="U28" s="10">
        <v>12182.632306669771</v>
      </c>
    </row>
    <row r="29" spans="1:21" ht="13.5">
      <c r="A29" s="3">
        <v>2029</v>
      </c>
      <c r="B29" s="49">
        <v>1800</v>
      </c>
      <c r="C29" s="5">
        <v>770</v>
      </c>
      <c r="D29" s="5">
        <v>300</v>
      </c>
      <c r="E29" s="5">
        <v>180</v>
      </c>
      <c r="F29" s="5">
        <v>380</v>
      </c>
      <c r="G29" s="5">
        <v>782</v>
      </c>
      <c r="H29" s="5">
        <v>1058.1320423403099</v>
      </c>
      <c r="I29" s="5">
        <v>420</v>
      </c>
      <c r="J29" s="5">
        <v>640</v>
      </c>
      <c r="K29" s="5">
        <v>4900</v>
      </c>
      <c r="L29" s="5">
        <v>200</v>
      </c>
      <c r="M29" s="5">
        <v>100</v>
      </c>
      <c r="N29" s="5">
        <v>290</v>
      </c>
      <c r="O29" s="5">
        <v>50</v>
      </c>
      <c r="P29" s="5">
        <v>320</v>
      </c>
      <c r="Q29" s="50">
        <v>0</v>
      </c>
      <c r="R29" s="9">
        <v>9788.1320423403104</v>
      </c>
      <c r="S29" s="9">
        <v>940</v>
      </c>
      <c r="T29" s="9">
        <v>1462</v>
      </c>
      <c r="U29" s="10">
        <v>12190.13204234031</v>
      </c>
    </row>
    <row r="30" spans="1:21" ht="13.5">
      <c r="A30" s="4">
        <v>2030</v>
      </c>
      <c r="B30" s="6">
        <v>1800</v>
      </c>
      <c r="C30" s="7">
        <v>780</v>
      </c>
      <c r="D30" s="7">
        <v>300</v>
      </c>
      <c r="E30" s="7">
        <v>180</v>
      </c>
      <c r="F30" s="7">
        <v>380</v>
      </c>
      <c r="G30" s="7">
        <v>782</v>
      </c>
      <c r="H30" s="7">
        <v>1069.0770227153348</v>
      </c>
      <c r="I30" s="7">
        <v>420</v>
      </c>
      <c r="J30" s="7">
        <v>640</v>
      </c>
      <c r="K30" s="7">
        <v>4900</v>
      </c>
      <c r="L30" s="7">
        <v>200</v>
      </c>
      <c r="M30" s="7">
        <v>100</v>
      </c>
      <c r="N30" s="7">
        <v>290</v>
      </c>
      <c r="O30" s="7">
        <v>50</v>
      </c>
      <c r="P30" s="7">
        <v>320</v>
      </c>
      <c r="Q30" s="8">
        <v>0</v>
      </c>
      <c r="R30" s="11">
        <v>9809.0770227153353</v>
      </c>
      <c r="S30" s="11">
        <v>940</v>
      </c>
      <c r="T30" s="11">
        <v>1462</v>
      </c>
      <c r="U30" s="12">
        <v>12211.077022715335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98</v>
      </c>
      <c r="B4" s="14" t="s">
        <v>99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293</v>
      </c>
      <c r="C17" s="5">
        <v>1202</v>
      </c>
      <c r="D17" s="5">
        <v>1851</v>
      </c>
      <c r="E17" s="5">
        <v>242</v>
      </c>
      <c r="F17" s="5">
        <v>0</v>
      </c>
      <c r="G17" s="5">
        <v>177</v>
      </c>
      <c r="H17" s="5">
        <v>616</v>
      </c>
      <c r="I17" s="5">
        <v>0</v>
      </c>
      <c r="J17" s="5">
        <v>849</v>
      </c>
      <c r="K17" s="5">
        <v>7042</v>
      </c>
      <c r="L17" s="5">
        <v>421</v>
      </c>
      <c r="M17" s="5">
        <v>100</v>
      </c>
      <c r="N17" s="5">
        <v>896</v>
      </c>
      <c r="O17" s="5">
        <v>276</v>
      </c>
      <c r="P17" s="5">
        <v>0</v>
      </c>
      <c r="Q17" s="5">
        <v>100</v>
      </c>
      <c r="R17" s="9">
        <v>10523</v>
      </c>
      <c r="S17" s="9">
        <v>1514</v>
      </c>
      <c r="T17" s="9">
        <v>2028</v>
      </c>
      <c r="U17" s="10">
        <v>14065</v>
      </c>
    </row>
    <row r="18" spans="1:21" ht="13.5">
      <c r="A18" s="3">
        <v>2018</v>
      </c>
      <c r="B18" s="5">
        <v>300</v>
      </c>
      <c r="C18" s="5">
        <v>1220</v>
      </c>
      <c r="D18" s="5">
        <v>1900</v>
      </c>
      <c r="E18" s="5">
        <v>230</v>
      </c>
      <c r="F18" s="5">
        <v>0</v>
      </c>
      <c r="G18" s="5">
        <v>177</v>
      </c>
      <c r="H18" s="5">
        <v>527.66368453171185</v>
      </c>
      <c r="I18" s="5">
        <v>0</v>
      </c>
      <c r="J18" s="5">
        <v>743</v>
      </c>
      <c r="K18" s="5">
        <v>6500</v>
      </c>
      <c r="L18" s="5">
        <v>369</v>
      </c>
      <c r="M18" s="5">
        <v>70</v>
      </c>
      <c r="N18" s="5">
        <v>900</v>
      </c>
      <c r="O18" s="5">
        <v>250</v>
      </c>
      <c r="P18" s="5">
        <v>0</v>
      </c>
      <c r="Q18" s="5">
        <v>100</v>
      </c>
      <c r="R18" s="9">
        <v>9729.6636845317116</v>
      </c>
      <c r="S18" s="9">
        <v>1480</v>
      </c>
      <c r="T18" s="9">
        <v>2077</v>
      </c>
      <c r="U18" s="10">
        <v>13286.663684531712</v>
      </c>
    </row>
    <row r="19" spans="1:21" ht="13.5">
      <c r="A19" s="3">
        <v>2019</v>
      </c>
      <c r="B19" s="5">
        <v>300</v>
      </c>
      <c r="C19" s="5">
        <v>1240</v>
      </c>
      <c r="D19" s="5">
        <v>1900</v>
      </c>
      <c r="E19" s="5">
        <v>240</v>
      </c>
      <c r="F19" s="5">
        <v>0</v>
      </c>
      <c r="G19" s="5">
        <v>177</v>
      </c>
      <c r="H19" s="5">
        <v>519.60665056325126</v>
      </c>
      <c r="I19" s="5">
        <v>0</v>
      </c>
      <c r="J19" s="5">
        <v>750</v>
      </c>
      <c r="K19" s="5">
        <v>6700</v>
      </c>
      <c r="L19" s="5">
        <v>390</v>
      </c>
      <c r="M19" s="5">
        <v>60</v>
      </c>
      <c r="N19" s="5">
        <v>880</v>
      </c>
      <c r="O19" s="5">
        <v>300</v>
      </c>
      <c r="P19" s="5">
        <v>0</v>
      </c>
      <c r="Q19" s="5">
        <v>100</v>
      </c>
      <c r="R19" s="9">
        <v>9959.6066505632516</v>
      </c>
      <c r="S19" s="9">
        <v>1520</v>
      </c>
      <c r="T19" s="9">
        <v>2077</v>
      </c>
      <c r="U19" s="10">
        <v>13556.606650563252</v>
      </c>
    </row>
    <row r="20" spans="1:21" ht="13.5">
      <c r="A20" s="3">
        <v>2020</v>
      </c>
      <c r="B20" s="5">
        <v>300</v>
      </c>
      <c r="C20" s="5">
        <v>1250</v>
      </c>
      <c r="D20" s="5">
        <v>1900</v>
      </c>
      <c r="E20" s="5">
        <v>240</v>
      </c>
      <c r="F20" s="5">
        <v>0</v>
      </c>
      <c r="G20" s="5">
        <v>177</v>
      </c>
      <c r="H20" s="5">
        <v>502.86057173357631</v>
      </c>
      <c r="I20" s="5">
        <v>0</v>
      </c>
      <c r="J20" s="5">
        <v>750</v>
      </c>
      <c r="K20" s="5">
        <v>6700</v>
      </c>
      <c r="L20" s="5">
        <v>390</v>
      </c>
      <c r="M20" s="5">
        <v>60</v>
      </c>
      <c r="N20" s="5">
        <v>880</v>
      </c>
      <c r="O20" s="5">
        <v>300</v>
      </c>
      <c r="P20" s="5">
        <v>0</v>
      </c>
      <c r="Q20" s="5">
        <v>100</v>
      </c>
      <c r="R20" s="9">
        <v>9952.8605717335759</v>
      </c>
      <c r="S20" s="9">
        <v>1520</v>
      </c>
      <c r="T20" s="9">
        <v>2077</v>
      </c>
      <c r="U20" s="10">
        <v>13549.860571733576</v>
      </c>
    </row>
    <row r="21" spans="1:21" ht="13.5">
      <c r="A21" s="3">
        <v>2021</v>
      </c>
      <c r="B21" s="5">
        <v>300</v>
      </c>
      <c r="C21" s="5">
        <v>1290</v>
      </c>
      <c r="D21" s="5">
        <v>1900</v>
      </c>
      <c r="E21" s="5">
        <v>220</v>
      </c>
      <c r="F21" s="5">
        <v>0</v>
      </c>
      <c r="G21" s="5">
        <v>177</v>
      </c>
      <c r="H21" s="5">
        <v>485.73617029956768</v>
      </c>
      <c r="I21" s="5">
        <v>0</v>
      </c>
      <c r="J21" s="5">
        <v>790</v>
      </c>
      <c r="K21" s="5">
        <v>6700</v>
      </c>
      <c r="L21" s="5">
        <v>390</v>
      </c>
      <c r="M21" s="5">
        <v>60</v>
      </c>
      <c r="N21" s="5">
        <v>870</v>
      </c>
      <c r="O21" s="5">
        <v>300</v>
      </c>
      <c r="P21" s="5">
        <v>0</v>
      </c>
      <c r="Q21" s="5">
        <v>100</v>
      </c>
      <c r="R21" s="9">
        <v>10015.736170299568</v>
      </c>
      <c r="S21" s="9">
        <v>1490</v>
      </c>
      <c r="T21" s="9">
        <v>2077</v>
      </c>
      <c r="U21" s="10">
        <v>13582.736170299568</v>
      </c>
    </row>
    <row r="22" spans="1:21" ht="13.5">
      <c r="A22" s="3">
        <v>2022</v>
      </c>
      <c r="B22" s="5">
        <v>300</v>
      </c>
      <c r="C22" s="5">
        <v>1270</v>
      </c>
      <c r="D22" s="5">
        <v>1900</v>
      </c>
      <c r="E22" s="5">
        <v>210</v>
      </c>
      <c r="F22" s="5">
        <v>0</v>
      </c>
      <c r="G22" s="5">
        <v>177</v>
      </c>
      <c r="H22" s="5">
        <v>472.18992284299509</v>
      </c>
      <c r="I22" s="5">
        <v>0</v>
      </c>
      <c r="J22" s="5">
        <v>770</v>
      </c>
      <c r="K22" s="5">
        <v>6700</v>
      </c>
      <c r="L22" s="5">
        <v>390</v>
      </c>
      <c r="M22" s="5">
        <v>60</v>
      </c>
      <c r="N22" s="5">
        <v>860</v>
      </c>
      <c r="O22" s="5">
        <v>300</v>
      </c>
      <c r="P22" s="5">
        <v>0</v>
      </c>
      <c r="Q22" s="5">
        <v>100</v>
      </c>
      <c r="R22" s="9">
        <v>9962.1899228429957</v>
      </c>
      <c r="S22" s="9">
        <v>1470</v>
      </c>
      <c r="T22" s="9">
        <v>2077</v>
      </c>
      <c r="U22" s="10">
        <v>13509.189922842994</v>
      </c>
    </row>
    <row r="23" spans="1:21" ht="13.5">
      <c r="A23" s="3">
        <v>2023</v>
      </c>
      <c r="B23" s="5">
        <v>300</v>
      </c>
      <c r="C23" s="5">
        <v>1250</v>
      </c>
      <c r="D23" s="5">
        <v>1900</v>
      </c>
      <c r="E23" s="5">
        <v>200</v>
      </c>
      <c r="F23" s="5">
        <v>0</v>
      </c>
      <c r="G23" s="5">
        <v>177</v>
      </c>
      <c r="H23" s="5">
        <v>460.81461070474819</v>
      </c>
      <c r="I23" s="5">
        <v>0</v>
      </c>
      <c r="J23" s="5">
        <v>760</v>
      </c>
      <c r="K23" s="5">
        <v>6700</v>
      </c>
      <c r="L23" s="5">
        <v>390</v>
      </c>
      <c r="M23" s="5">
        <v>60</v>
      </c>
      <c r="N23" s="5">
        <v>850</v>
      </c>
      <c r="O23" s="5">
        <v>300</v>
      </c>
      <c r="P23" s="5">
        <v>0</v>
      </c>
      <c r="Q23" s="5">
        <v>100</v>
      </c>
      <c r="R23" s="9">
        <v>9920.8146107047487</v>
      </c>
      <c r="S23" s="9">
        <v>1450</v>
      </c>
      <c r="T23" s="9">
        <v>2077</v>
      </c>
      <c r="U23" s="10">
        <v>13447.814610704747</v>
      </c>
    </row>
    <row r="24" spans="1:21" ht="13.5">
      <c r="A24" s="3">
        <v>2024</v>
      </c>
      <c r="B24" s="5">
        <v>300</v>
      </c>
      <c r="C24" s="5">
        <v>1220</v>
      </c>
      <c r="D24" s="5">
        <v>1900</v>
      </c>
      <c r="E24" s="5">
        <v>200</v>
      </c>
      <c r="F24" s="5">
        <v>0</v>
      </c>
      <c r="G24" s="5">
        <v>177</v>
      </c>
      <c r="H24" s="5">
        <v>448.71535881661993</v>
      </c>
      <c r="I24" s="5">
        <v>0</v>
      </c>
      <c r="J24" s="5">
        <v>750</v>
      </c>
      <c r="K24" s="5">
        <v>6700</v>
      </c>
      <c r="L24" s="5">
        <v>390</v>
      </c>
      <c r="M24" s="5">
        <v>60</v>
      </c>
      <c r="N24" s="5">
        <v>840</v>
      </c>
      <c r="O24" s="5">
        <v>300</v>
      </c>
      <c r="P24" s="5">
        <v>0</v>
      </c>
      <c r="Q24" s="5">
        <v>100</v>
      </c>
      <c r="R24" s="9">
        <v>9868.7153588166202</v>
      </c>
      <c r="S24" s="9">
        <v>1440</v>
      </c>
      <c r="T24" s="9">
        <v>2077</v>
      </c>
      <c r="U24" s="10">
        <v>13385.71535881662</v>
      </c>
    </row>
    <row r="25" spans="1:21" ht="13.5">
      <c r="A25" s="3">
        <v>2025</v>
      </c>
      <c r="B25" s="49">
        <v>300</v>
      </c>
      <c r="C25" s="5">
        <v>1180</v>
      </c>
      <c r="D25" s="5">
        <v>1900</v>
      </c>
      <c r="E25" s="5">
        <v>200</v>
      </c>
      <c r="F25" s="5">
        <v>0</v>
      </c>
      <c r="G25" s="5">
        <v>177</v>
      </c>
      <c r="H25" s="5">
        <v>439.37750836759983</v>
      </c>
      <c r="I25" s="5">
        <v>0</v>
      </c>
      <c r="J25" s="5">
        <v>750</v>
      </c>
      <c r="K25" s="5">
        <v>6700</v>
      </c>
      <c r="L25" s="5">
        <v>390</v>
      </c>
      <c r="M25" s="5">
        <v>60</v>
      </c>
      <c r="N25" s="5">
        <v>830</v>
      </c>
      <c r="O25" s="5">
        <v>300</v>
      </c>
      <c r="P25" s="5">
        <v>0</v>
      </c>
      <c r="Q25" s="50">
        <v>100</v>
      </c>
      <c r="R25" s="9">
        <v>9819.377508367601</v>
      </c>
      <c r="S25" s="9">
        <v>1430</v>
      </c>
      <c r="T25" s="9">
        <v>2077</v>
      </c>
      <c r="U25" s="10">
        <v>13326.377508367601</v>
      </c>
    </row>
    <row r="26" spans="1:21" ht="13.5">
      <c r="A26" s="3">
        <v>2026</v>
      </c>
      <c r="B26" s="49">
        <v>300</v>
      </c>
      <c r="C26" s="5">
        <v>1160</v>
      </c>
      <c r="D26" s="5">
        <v>1900</v>
      </c>
      <c r="E26" s="5">
        <v>200</v>
      </c>
      <c r="F26" s="5">
        <v>0</v>
      </c>
      <c r="G26" s="5">
        <v>177</v>
      </c>
      <c r="H26" s="5">
        <v>433.46135605263464</v>
      </c>
      <c r="I26" s="5">
        <v>0</v>
      </c>
      <c r="J26" s="5">
        <v>750</v>
      </c>
      <c r="K26" s="5">
        <v>6700</v>
      </c>
      <c r="L26" s="5">
        <v>390</v>
      </c>
      <c r="M26" s="5">
        <v>60</v>
      </c>
      <c r="N26" s="5">
        <v>820</v>
      </c>
      <c r="O26" s="5">
        <v>300</v>
      </c>
      <c r="P26" s="5">
        <v>0</v>
      </c>
      <c r="Q26" s="50">
        <v>100</v>
      </c>
      <c r="R26" s="9">
        <v>9793.4613560526341</v>
      </c>
      <c r="S26" s="9">
        <v>1420</v>
      </c>
      <c r="T26" s="9">
        <v>2077</v>
      </c>
      <c r="U26" s="10">
        <v>13290.461356052634</v>
      </c>
    </row>
    <row r="27" spans="1:21" ht="13.5">
      <c r="A27" s="3">
        <v>2027</v>
      </c>
      <c r="B27" s="49">
        <v>300</v>
      </c>
      <c r="C27" s="5">
        <v>1140</v>
      </c>
      <c r="D27" s="5">
        <v>1900</v>
      </c>
      <c r="E27" s="5">
        <v>200</v>
      </c>
      <c r="F27" s="5">
        <v>0</v>
      </c>
      <c r="G27" s="5">
        <v>177</v>
      </c>
      <c r="H27" s="5">
        <v>432.13987873142258</v>
      </c>
      <c r="I27" s="5">
        <v>0</v>
      </c>
      <c r="J27" s="5">
        <v>740</v>
      </c>
      <c r="K27" s="5">
        <v>6700</v>
      </c>
      <c r="L27" s="5">
        <v>390</v>
      </c>
      <c r="M27" s="5">
        <v>60</v>
      </c>
      <c r="N27" s="5">
        <v>810</v>
      </c>
      <c r="O27" s="5">
        <v>300</v>
      </c>
      <c r="P27" s="5">
        <v>0</v>
      </c>
      <c r="Q27" s="50">
        <v>100</v>
      </c>
      <c r="R27" s="9">
        <v>9762.1398787314229</v>
      </c>
      <c r="S27" s="9">
        <v>1410</v>
      </c>
      <c r="T27" s="9">
        <v>2077</v>
      </c>
      <c r="U27" s="10">
        <v>13249.139878731423</v>
      </c>
    </row>
    <row r="28" spans="1:21" ht="13.5">
      <c r="A28" s="3">
        <v>2028</v>
      </c>
      <c r="B28" s="49">
        <v>300</v>
      </c>
      <c r="C28" s="5">
        <v>1130</v>
      </c>
      <c r="D28" s="5">
        <v>1900</v>
      </c>
      <c r="E28" s="5">
        <v>200</v>
      </c>
      <c r="F28" s="5">
        <v>0</v>
      </c>
      <c r="G28" s="5">
        <v>177</v>
      </c>
      <c r="H28" s="5">
        <v>432.90713111591225</v>
      </c>
      <c r="I28" s="5">
        <v>0</v>
      </c>
      <c r="J28" s="5">
        <v>740</v>
      </c>
      <c r="K28" s="5">
        <v>6700</v>
      </c>
      <c r="L28" s="5">
        <v>390</v>
      </c>
      <c r="M28" s="5">
        <v>60</v>
      </c>
      <c r="N28" s="5">
        <v>800</v>
      </c>
      <c r="O28" s="5">
        <v>300</v>
      </c>
      <c r="P28" s="5">
        <v>0</v>
      </c>
      <c r="Q28" s="50">
        <v>100</v>
      </c>
      <c r="R28" s="9">
        <v>9752.9071311159132</v>
      </c>
      <c r="S28" s="9">
        <v>1400</v>
      </c>
      <c r="T28" s="9">
        <v>2077</v>
      </c>
      <c r="U28" s="10">
        <v>13229.907131115913</v>
      </c>
    </row>
    <row r="29" spans="1:21" ht="13.5">
      <c r="A29" s="3">
        <v>2029</v>
      </c>
      <c r="B29" s="49">
        <v>300</v>
      </c>
      <c r="C29" s="5">
        <v>1140</v>
      </c>
      <c r="D29" s="5">
        <v>1900</v>
      </c>
      <c r="E29" s="5">
        <v>200</v>
      </c>
      <c r="F29" s="5">
        <v>0</v>
      </c>
      <c r="G29" s="5">
        <v>177</v>
      </c>
      <c r="H29" s="5">
        <v>435.99735500551606</v>
      </c>
      <c r="I29" s="5">
        <v>0</v>
      </c>
      <c r="J29" s="5">
        <v>740</v>
      </c>
      <c r="K29" s="5">
        <v>6700</v>
      </c>
      <c r="L29" s="5">
        <v>390</v>
      </c>
      <c r="M29" s="5">
        <v>60</v>
      </c>
      <c r="N29" s="5">
        <v>790</v>
      </c>
      <c r="O29" s="5">
        <v>300</v>
      </c>
      <c r="P29" s="5">
        <v>0</v>
      </c>
      <c r="Q29" s="50">
        <v>100</v>
      </c>
      <c r="R29" s="9">
        <v>9765.9973550055165</v>
      </c>
      <c r="S29" s="9">
        <v>1390</v>
      </c>
      <c r="T29" s="9">
        <v>2077</v>
      </c>
      <c r="U29" s="10">
        <v>13232.997355005517</v>
      </c>
    </row>
    <row r="30" spans="1:21" ht="13.5">
      <c r="A30" s="4">
        <v>2030</v>
      </c>
      <c r="B30" s="6">
        <v>300</v>
      </c>
      <c r="C30" s="7">
        <v>1130</v>
      </c>
      <c r="D30" s="7">
        <v>1900</v>
      </c>
      <c r="E30" s="7">
        <v>200</v>
      </c>
      <c r="F30" s="7">
        <v>0</v>
      </c>
      <c r="G30" s="7">
        <v>177</v>
      </c>
      <c r="H30" s="7">
        <v>440.50717259268953</v>
      </c>
      <c r="I30" s="7">
        <v>0</v>
      </c>
      <c r="J30" s="7">
        <v>740</v>
      </c>
      <c r="K30" s="7">
        <v>6700</v>
      </c>
      <c r="L30" s="7">
        <v>390</v>
      </c>
      <c r="M30" s="7">
        <v>60</v>
      </c>
      <c r="N30" s="7">
        <v>780</v>
      </c>
      <c r="O30" s="7">
        <v>300</v>
      </c>
      <c r="P30" s="7">
        <v>0</v>
      </c>
      <c r="Q30" s="8">
        <v>100</v>
      </c>
      <c r="R30" s="11">
        <v>9760.50717259269</v>
      </c>
      <c r="S30" s="11">
        <v>1380</v>
      </c>
      <c r="T30" s="11">
        <v>2077</v>
      </c>
      <c r="U30" s="12">
        <v>13217.50717259269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195</v>
      </c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49659</v>
      </c>
      <c r="C17" s="17">
        <v>55283</v>
      </c>
      <c r="D17" s="17">
        <v>8151</v>
      </c>
      <c r="E17" s="17">
        <v>8728</v>
      </c>
      <c r="F17" s="17">
        <v>657</v>
      </c>
      <c r="G17" s="17">
        <v>4512</v>
      </c>
      <c r="H17" s="17">
        <v>21653</v>
      </c>
      <c r="I17" s="17">
        <v>8071</v>
      </c>
      <c r="J17" s="17">
        <v>24333</v>
      </c>
      <c r="K17" s="17">
        <v>77166</v>
      </c>
      <c r="L17" s="17">
        <v>14660</v>
      </c>
      <c r="M17" s="17">
        <v>3314</v>
      </c>
      <c r="N17" s="17">
        <v>18919</v>
      </c>
      <c r="O17" s="17">
        <v>10451</v>
      </c>
      <c r="P17" s="17">
        <v>5363</v>
      </c>
      <c r="Q17" s="22">
        <v>6560</v>
      </c>
      <c r="R17" s="9">
        <v>251431</v>
      </c>
      <c r="S17" s="9">
        <v>52729</v>
      </c>
      <c r="T17" s="9">
        <v>13320</v>
      </c>
      <c r="U17" s="10">
        <v>317480</v>
      </c>
    </row>
    <row r="18" spans="1:21" ht="13.5">
      <c r="A18" s="3">
        <v>2018</v>
      </c>
      <c r="B18" s="21">
        <v>49300</v>
      </c>
      <c r="C18" s="17">
        <v>56040</v>
      </c>
      <c r="D18" s="17">
        <v>8200</v>
      </c>
      <c r="E18" s="17">
        <v>8400</v>
      </c>
      <c r="F18" s="17">
        <v>632</v>
      </c>
      <c r="G18" s="17">
        <v>4453</v>
      </c>
      <c r="H18" s="17">
        <v>22965</v>
      </c>
      <c r="I18" s="17">
        <v>8000</v>
      </c>
      <c r="J18" s="17">
        <v>24130</v>
      </c>
      <c r="K18" s="17">
        <v>78200</v>
      </c>
      <c r="L18" s="17">
        <v>14947</v>
      </c>
      <c r="M18" s="17">
        <v>3400</v>
      </c>
      <c r="N18" s="17">
        <v>18700</v>
      </c>
      <c r="O18" s="17">
        <v>10500</v>
      </c>
      <c r="P18" s="17">
        <v>5226</v>
      </c>
      <c r="Q18" s="22">
        <v>6600</v>
      </c>
      <c r="R18" s="9">
        <v>254208</v>
      </c>
      <c r="S18" s="9">
        <v>52200</v>
      </c>
      <c r="T18" s="9">
        <v>13285</v>
      </c>
      <c r="U18" s="10">
        <v>319693</v>
      </c>
    </row>
    <row r="19" spans="1:21" ht="13.5">
      <c r="A19" s="3">
        <v>2019</v>
      </c>
      <c r="B19" s="21">
        <v>49000</v>
      </c>
      <c r="C19" s="17">
        <v>56890</v>
      </c>
      <c r="D19" s="17">
        <v>8200</v>
      </c>
      <c r="E19" s="17">
        <v>8300</v>
      </c>
      <c r="F19" s="17">
        <v>622</v>
      </c>
      <c r="G19" s="17">
        <v>4323</v>
      </c>
      <c r="H19" s="17">
        <v>22913</v>
      </c>
      <c r="I19" s="17">
        <v>7900</v>
      </c>
      <c r="J19" s="17">
        <v>22000</v>
      </c>
      <c r="K19" s="17">
        <v>80400</v>
      </c>
      <c r="L19" s="17">
        <v>15100</v>
      </c>
      <c r="M19" s="17">
        <v>3400</v>
      </c>
      <c r="N19" s="17">
        <v>18500</v>
      </c>
      <c r="O19" s="17">
        <v>10600</v>
      </c>
      <c r="P19" s="17">
        <v>5159</v>
      </c>
      <c r="Q19" s="22">
        <v>6600</v>
      </c>
      <c r="R19" s="9">
        <v>254862</v>
      </c>
      <c r="S19" s="9">
        <v>51900</v>
      </c>
      <c r="T19" s="9">
        <v>13145</v>
      </c>
      <c r="U19" s="10">
        <v>319907</v>
      </c>
    </row>
    <row r="20" spans="1:21" ht="13.5">
      <c r="A20" s="3">
        <v>2020</v>
      </c>
      <c r="B20" s="21">
        <v>48800</v>
      </c>
      <c r="C20" s="17">
        <v>57910</v>
      </c>
      <c r="D20" s="17">
        <v>8500</v>
      </c>
      <c r="E20" s="17">
        <v>8200</v>
      </c>
      <c r="F20" s="17">
        <v>628</v>
      </c>
      <c r="G20" s="17">
        <v>4253</v>
      </c>
      <c r="H20" s="17">
        <v>22832</v>
      </c>
      <c r="I20" s="17">
        <v>8000</v>
      </c>
      <c r="J20" s="17">
        <v>21000</v>
      </c>
      <c r="K20" s="17">
        <v>81300</v>
      </c>
      <c r="L20" s="17">
        <v>15100</v>
      </c>
      <c r="M20" s="17">
        <v>3400</v>
      </c>
      <c r="N20" s="17">
        <v>18400</v>
      </c>
      <c r="O20" s="17">
        <v>10700</v>
      </c>
      <c r="P20" s="17">
        <v>5111</v>
      </c>
      <c r="Q20" s="22">
        <v>6700</v>
      </c>
      <c r="R20" s="9">
        <v>255453</v>
      </c>
      <c r="S20" s="9">
        <v>52000</v>
      </c>
      <c r="T20" s="9">
        <v>13381</v>
      </c>
      <c r="U20" s="10">
        <v>320834</v>
      </c>
    </row>
    <row r="21" spans="1:21" ht="13.5">
      <c r="A21" s="3">
        <v>2021</v>
      </c>
      <c r="B21" s="21">
        <v>48700</v>
      </c>
      <c r="C21" s="17">
        <v>59040</v>
      </c>
      <c r="D21" s="17">
        <v>8200</v>
      </c>
      <c r="E21" s="17">
        <v>8200</v>
      </c>
      <c r="F21" s="17">
        <v>626</v>
      </c>
      <c r="G21" s="17">
        <v>4272</v>
      </c>
      <c r="H21" s="17">
        <v>22866</v>
      </c>
      <c r="I21" s="17">
        <v>8100</v>
      </c>
      <c r="J21" s="17">
        <v>17200</v>
      </c>
      <c r="K21" s="17">
        <v>82200</v>
      </c>
      <c r="L21" s="17">
        <v>15000</v>
      </c>
      <c r="M21" s="17">
        <v>3400</v>
      </c>
      <c r="N21" s="17">
        <v>18300</v>
      </c>
      <c r="O21" s="17">
        <v>10800</v>
      </c>
      <c r="P21" s="17">
        <v>5072</v>
      </c>
      <c r="Q21" s="22">
        <v>6800</v>
      </c>
      <c r="R21" s="9">
        <v>253478</v>
      </c>
      <c r="S21" s="9">
        <v>52200</v>
      </c>
      <c r="T21" s="9">
        <v>13098</v>
      </c>
      <c r="U21" s="10">
        <v>318776</v>
      </c>
    </row>
    <row r="22" spans="1:21" ht="13.5">
      <c r="A22" s="3">
        <v>2022</v>
      </c>
      <c r="B22" s="21">
        <v>48600</v>
      </c>
      <c r="C22" s="17">
        <v>60330</v>
      </c>
      <c r="D22" s="17">
        <v>8200</v>
      </c>
      <c r="E22" s="17">
        <v>8200</v>
      </c>
      <c r="F22" s="17">
        <v>618</v>
      </c>
      <c r="G22" s="17">
        <v>4296</v>
      </c>
      <c r="H22" s="17">
        <v>22978</v>
      </c>
      <c r="I22" s="17">
        <v>8200</v>
      </c>
      <c r="J22" s="17">
        <v>16600</v>
      </c>
      <c r="K22" s="17">
        <v>82900</v>
      </c>
      <c r="L22" s="17">
        <v>15000</v>
      </c>
      <c r="M22" s="17">
        <v>3400</v>
      </c>
      <c r="N22" s="17">
        <v>18200</v>
      </c>
      <c r="O22" s="17">
        <v>10900</v>
      </c>
      <c r="P22" s="17">
        <v>5050</v>
      </c>
      <c r="Q22" s="22">
        <v>6800</v>
      </c>
      <c r="R22" s="9">
        <v>254858</v>
      </c>
      <c r="S22" s="9">
        <v>52300</v>
      </c>
      <c r="T22" s="9">
        <v>13114</v>
      </c>
      <c r="U22" s="10">
        <v>320272</v>
      </c>
    </row>
    <row r="23" spans="1:21" ht="13.5">
      <c r="A23" s="3">
        <v>2023</v>
      </c>
      <c r="B23" s="21">
        <v>49000</v>
      </c>
      <c r="C23" s="17">
        <v>61740</v>
      </c>
      <c r="D23" s="17">
        <v>8100</v>
      </c>
      <c r="E23" s="17">
        <v>8200</v>
      </c>
      <c r="F23" s="17">
        <v>616</v>
      </c>
      <c r="G23" s="17">
        <v>4316</v>
      </c>
      <c r="H23" s="17">
        <v>23219</v>
      </c>
      <c r="I23" s="17">
        <v>8300</v>
      </c>
      <c r="J23" s="17">
        <v>16600</v>
      </c>
      <c r="K23" s="17">
        <v>83700</v>
      </c>
      <c r="L23" s="17">
        <v>15100</v>
      </c>
      <c r="M23" s="17">
        <v>3400</v>
      </c>
      <c r="N23" s="17">
        <v>18200</v>
      </c>
      <c r="O23" s="17">
        <v>11000</v>
      </c>
      <c r="P23" s="17">
        <v>5030</v>
      </c>
      <c r="Q23" s="22">
        <v>6800</v>
      </c>
      <c r="R23" s="9">
        <v>257789</v>
      </c>
      <c r="S23" s="9">
        <v>52500</v>
      </c>
      <c r="T23" s="9">
        <v>13032</v>
      </c>
      <c r="U23" s="10">
        <v>323321</v>
      </c>
    </row>
    <row r="24" spans="1:21" ht="13.5">
      <c r="A24" s="3">
        <v>2024</v>
      </c>
      <c r="B24" s="21">
        <v>49500</v>
      </c>
      <c r="C24" s="17">
        <v>63110</v>
      </c>
      <c r="D24" s="17">
        <v>8200</v>
      </c>
      <c r="E24" s="17">
        <v>8100</v>
      </c>
      <c r="F24" s="17">
        <v>619</v>
      </c>
      <c r="G24" s="17">
        <v>4338</v>
      </c>
      <c r="H24" s="17">
        <v>23432</v>
      </c>
      <c r="I24" s="17">
        <v>8400</v>
      </c>
      <c r="J24" s="17">
        <v>16600</v>
      </c>
      <c r="K24" s="17">
        <v>84900</v>
      </c>
      <c r="L24" s="17">
        <v>15100</v>
      </c>
      <c r="M24" s="17">
        <v>3400</v>
      </c>
      <c r="N24" s="17">
        <v>18100</v>
      </c>
      <c r="O24" s="17">
        <v>11000</v>
      </c>
      <c r="P24" s="17">
        <v>5016</v>
      </c>
      <c r="Q24" s="22">
        <v>6800</v>
      </c>
      <c r="R24" s="9">
        <v>261058</v>
      </c>
      <c r="S24" s="9">
        <v>52400</v>
      </c>
      <c r="T24" s="9">
        <v>13157</v>
      </c>
      <c r="U24" s="10">
        <v>326615</v>
      </c>
    </row>
    <row r="25" spans="1:21" ht="13.5">
      <c r="A25" s="3">
        <v>2025</v>
      </c>
      <c r="B25" s="21">
        <v>50000</v>
      </c>
      <c r="C25" s="17">
        <v>64170</v>
      </c>
      <c r="D25" s="17">
        <v>8200</v>
      </c>
      <c r="E25" s="17">
        <v>8000</v>
      </c>
      <c r="F25" s="17">
        <v>619</v>
      </c>
      <c r="G25" s="17">
        <v>4369</v>
      </c>
      <c r="H25" s="17">
        <v>23655</v>
      </c>
      <c r="I25" s="17">
        <v>8400</v>
      </c>
      <c r="J25" s="17">
        <v>16500</v>
      </c>
      <c r="K25" s="17">
        <v>86100</v>
      </c>
      <c r="L25" s="17">
        <v>15100</v>
      </c>
      <c r="M25" s="17">
        <v>3400</v>
      </c>
      <c r="N25" s="17">
        <v>18200</v>
      </c>
      <c r="O25" s="17">
        <v>11000</v>
      </c>
      <c r="P25" s="17">
        <v>5014</v>
      </c>
      <c r="Q25" s="22">
        <v>6800</v>
      </c>
      <c r="R25" s="9">
        <v>263939</v>
      </c>
      <c r="S25" s="9">
        <v>52400</v>
      </c>
      <c r="T25" s="9">
        <v>13188</v>
      </c>
      <c r="U25" s="10">
        <v>329527</v>
      </c>
    </row>
    <row r="26" spans="1:21" ht="13.5">
      <c r="A26" s="3">
        <v>2026</v>
      </c>
      <c r="B26" s="21">
        <v>50000</v>
      </c>
      <c r="C26" s="17">
        <v>65310</v>
      </c>
      <c r="D26" s="17">
        <v>8300</v>
      </c>
      <c r="E26" s="17">
        <v>8000</v>
      </c>
      <c r="F26" s="17">
        <v>621</v>
      </c>
      <c r="G26" s="17">
        <v>4404</v>
      </c>
      <c r="H26" s="17">
        <v>23926</v>
      </c>
      <c r="I26" s="17">
        <v>8400</v>
      </c>
      <c r="J26" s="17">
        <v>16500</v>
      </c>
      <c r="K26" s="17">
        <v>86900</v>
      </c>
      <c r="L26" s="17">
        <v>15100</v>
      </c>
      <c r="M26" s="17">
        <v>3400</v>
      </c>
      <c r="N26" s="17">
        <v>18100</v>
      </c>
      <c r="O26" s="17">
        <v>11000</v>
      </c>
      <c r="P26" s="17">
        <v>5011</v>
      </c>
      <c r="Q26" s="22">
        <v>6800</v>
      </c>
      <c r="R26" s="9">
        <v>266147</v>
      </c>
      <c r="S26" s="9">
        <v>52300</v>
      </c>
      <c r="T26" s="9">
        <v>13325</v>
      </c>
      <c r="U26" s="10">
        <v>331772</v>
      </c>
    </row>
    <row r="27" spans="1:21" ht="13.5">
      <c r="A27" s="3">
        <v>2027</v>
      </c>
      <c r="B27" s="21">
        <v>50000</v>
      </c>
      <c r="C27" s="17">
        <v>66200</v>
      </c>
      <c r="D27" s="17">
        <v>8400</v>
      </c>
      <c r="E27" s="17">
        <v>7800</v>
      </c>
      <c r="F27" s="17">
        <v>621</v>
      </c>
      <c r="G27" s="17">
        <v>4442</v>
      </c>
      <c r="H27" s="17">
        <v>24135</v>
      </c>
      <c r="I27" s="17">
        <v>8500</v>
      </c>
      <c r="J27" s="17">
        <v>16500</v>
      </c>
      <c r="K27" s="17">
        <v>87800</v>
      </c>
      <c r="L27" s="17">
        <v>15200</v>
      </c>
      <c r="M27" s="17">
        <v>3400</v>
      </c>
      <c r="N27" s="17">
        <v>18100</v>
      </c>
      <c r="O27" s="17">
        <v>11000</v>
      </c>
      <c r="P27" s="17">
        <v>5000</v>
      </c>
      <c r="Q27" s="22">
        <v>6800</v>
      </c>
      <c r="R27" s="9">
        <v>268235</v>
      </c>
      <c r="S27" s="9">
        <v>52200</v>
      </c>
      <c r="T27" s="9">
        <v>13463</v>
      </c>
      <c r="U27" s="10">
        <v>333898</v>
      </c>
    </row>
    <row r="28" spans="1:21" ht="13.5">
      <c r="A28" s="3">
        <v>2028</v>
      </c>
      <c r="B28" s="21">
        <v>50000</v>
      </c>
      <c r="C28" s="17">
        <v>66770</v>
      </c>
      <c r="D28" s="17">
        <v>8500</v>
      </c>
      <c r="E28" s="17">
        <v>7700</v>
      </c>
      <c r="F28" s="17">
        <v>621</v>
      </c>
      <c r="G28" s="17">
        <v>4481</v>
      </c>
      <c r="H28" s="17">
        <v>24309</v>
      </c>
      <c r="I28" s="17">
        <v>8500</v>
      </c>
      <c r="J28" s="17">
        <v>16600</v>
      </c>
      <c r="K28" s="17">
        <v>88800</v>
      </c>
      <c r="L28" s="17">
        <v>15200</v>
      </c>
      <c r="M28" s="17">
        <v>3400</v>
      </c>
      <c r="N28" s="17">
        <v>17900</v>
      </c>
      <c r="O28" s="17">
        <v>10800</v>
      </c>
      <c r="P28" s="17">
        <v>4989</v>
      </c>
      <c r="Q28" s="22">
        <v>6800</v>
      </c>
      <c r="R28" s="9">
        <v>270068</v>
      </c>
      <c r="S28" s="9">
        <v>51700</v>
      </c>
      <c r="T28" s="9">
        <v>13602</v>
      </c>
      <c r="U28" s="10">
        <v>335370</v>
      </c>
    </row>
    <row r="29" spans="1:21" ht="13.5">
      <c r="A29" s="3">
        <v>2029</v>
      </c>
      <c r="B29" s="21">
        <v>50000</v>
      </c>
      <c r="C29" s="17">
        <v>67330</v>
      </c>
      <c r="D29" s="17">
        <v>8600</v>
      </c>
      <c r="E29" s="17">
        <v>7600</v>
      </c>
      <c r="F29" s="17">
        <v>621</v>
      </c>
      <c r="G29" s="17">
        <v>4511</v>
      </c>
      <c r="H29" s="17">
        <v>24468</v>
      </c>
      <c r="I29" s="17">
        <v>8500</v>
      </c>
      <c r="J29" s="17">
        <v>16500</v>
      </c>
      <c r="K29" s="17">
        <v>89600</v>
      </c>
      <c r="L29" s="17">
        <v>15200</v>
      </c>
      <c r="M29" s="17">
        <v>3400</v>
      </c>
      <c r="N29" s="17">
        <v>17800</v>
      </c>
      <c r="O29" s="17">
        <v>10700</v>
      </c>
      <c r="P29" s="17">
        <v>4982</v>
      </c>
      <c r="Q29" s="22">
        <v>6700</v>
      </c>
      <c r="R29" s="9">
        <v>271480</v>
      </c>
      <c r="S29" s="9">
        <v>51300</v>
      </c>
      <c r="T29" s="9">
        <v>13732</v>
      </c>
      <c r="U29" s="10">
        <v>336512</v>
      </c>
    </row>
    <row r="30" spans="1:21" ht="13.5">
      <c r="A30" s="4">
        <v>2030</v>
      </c>
      <c r="B30" s="18">
        <v>50000</v>
      </c>
      <c r="C30" s="19">
        <v>67720</v>
      </c>
      <c r="D30" s="19">
        <v>8600</v>
      </c>
      <c r="E30" s="19">
        <v>7500</v>
      </c>
      <c r="F30" s="19">
        <v>621</v>
      </c>
      <c r="G30" s="19">
        <v>4534</v>
      </c>
      <c r="H30" s="19">
        <v>24561</v>
      </c>
      <c r="I30" s="19">
        <v>8400</v>
      </c>
      <c r="J30" s="19">
        <v>16500</v>
      </c>
      <c r="K30" s="19">
        <v>90100</v>
      </c>
      <c r="L30" s="19">
        <v>15200</v>
      </c>
      <c r="M30" s="19">
        <v>3500</v>
      </c>
      <c r="N30" s="19">
        <v>17600</v>
      </c>
      <c r="O30" s="19">
        <v>10500</v>
      </c>
      <c r="P30" s="19">
        <v>4967</v>
      </c>
      <c r="Q30" s="20">
        <v>6600</v>
      </c>
      <c r="R30" s="11">
        <v>272548</v>
      </c>
      <c r="S30" s="11">
        <v>50600</v>
      </c>
      <c r="T30" s="11">
        <v>13755</v>
      </c>
      <c r="U30" s="12">
        <v>336903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194</v>
      </c>
    </row>
    <row r="4" spans="1:21">
      <c r="A4" s="16" t="s">
        <v>101</v>
      </c>
      <c r="B4" s="14" t="s">
        <v>102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16253</v>
      </c>
      <c r="C17" s="5">
        <v>8340</v>
      </c>
      <c r="D17" s="5">
        <v>966</v>
      </c>
      <c r="E17" s="5">
        <v>4197</v>
      </c>
      <c r="F17" s="5">
        <v>127</v>
      </c>
      <c r="G17" s="5">
        <v>1439</v>
      </c>
      <c r="H17" s="5">
        <v>7768</v>
      </c>
      <c r="I17" s="5">
        <v>3877</v>
      </c>
      <c r="J17" s="5">
        <v>6050</v>
      </c>
      <c r="K17" s="5">
        <v>16650</v>
      </c>
      <c r="L17" s="5">
        <v>7631</v>
      </c>
      <c r="M17" s="5">
        <v>1279</v>
      </c>
      <c r="N17" s="5">
        <v>11311</v>
      </c>
      <c r="O17" s="5">
        <v>4145</v>
      </c>
      <c r="P17" s="5">
        <v>1083</v>
      </c>
      <c r="Q17" s="5">
        <v>2399</v>
      </c>
      <c r="R17" s="9">
        <v>65054</v>
      </c>
      <c r="S17" s="9">
        <v>25929</v>
      </c>
      <c r="T17" s="9">
        <v>2532</v>
      </c>
      <c r="U17" s="10">
        <v>93515</v>
      </c>
    </row>
    <row r="18" spans="1:21" ht="13.5">
      <c r="A18" s="3">
        <v>2018</v>
      </c>
      <c r="B18" s="5">
        <v>15800</v>
      </c>
      <c r="C18" s="5">
        <v>8440</v>
      </c>
      <c r="D18" s="5">
        <v>800</v>
      </c>
      <c r="E18" s="5">
        <v>4000</v>
      </c>
      <c r="F18" s="5">
        <v>122</v>
      </c>
      <c r="G18" s="5">
        <v>1312</v>
      </c>
      <c r="H18" s="5">
        <v>8708</v>
      </c>
      <c r="I18" s="5">
        <v>3800</v>
      </c>
      <c r="J18" s="5">
        <v>5217</v>
      </c>
      <c r="K18" s="5">
        <v>16300</v>
      </c>
      <c r="L18" s="5">
        <v>7726</v>
      </c>
      <c r="M18" s="5">
        <v>1300</v>
      </c>
      <c r="N18" s="5">
        <v>11000</v>
      </c>
      <c r="O18" s="5">
        <v>4200</v>
      </c>
      <c r="P18" s="5">
        <v>1035</v>
      </c>
      <c r="Q18" s="5">
        <v>2400</v>
      </c>
      <c r="R18" s="9">
        <v>64526</v>
      </c>
      <c r="S18" s="9">
        <v>25400</v>
      </c>
      <c r="T18" s="9">
        <v>2234</v>
      </c>
      <c r="U18" s="10">
        <v>92160</v>
      </c>
    </row>
    <row r="19" spans="1:21" ht="13.5">
      <c r="A19" s="3">
        <v>2019</v>
      </c>
      <c r="B19" s="5">
        <v>15300</v>
      </c>
      <c r="C19" s="5">
        <v>8570</v>
      </c>
      <c r="D19" s="5">
        <v>700</v>
      </c>
      <c r="E19" s="5">
        <v>3900</v>
      </c>
      <c r="F19" s="5">
        <v>122</v>
      </c>
      <c r="G19" s="5">
        <v>1198</v>
      </c>
      <c r="H19" s="5">
        <v>8689</v>
      </c>
      <c r="I19" s="5">
        <v>3800</v>
      </c>
      <c r="J19" s="5">
        <v>4700</v>
      </c>
      <c r="K19" s="5">
        <v>16500</v>
      </c>
      <c r="L19" s="5">
        <v>7800</v>
      </c>
      <c r="M19" s="5">
        <v>1300</v>
      </c>
      <c r="N19" s="5">
        <v>10800</v>
      </c>
      <c r="O19" s="5">
        <v>4200</v>
      </c>
      <c r="P19" s="5">
        <v>1020</v>
      </c>
      <c r="Q19" s="5">
        <v>2400</v>
      </c>
      <c r="R19" s="9">
        <v>63879</v>
      </c>
      <c r="S19" s="9">
        <v>25100</v>
      </c>
      <c r="T19" s="9">
        <v>2020</v>
      </c>
      <c r="U19" s="10">
        <v>90999</v>
      </c>
    </row>
    <row r="20" spans="1:21" ht="13.5">
      <c r="A20" s="3">
        <v>2020</v>
      </c>
      <c r="B20" s="5">
        <v>14900</v>
      </c>
      <c r="C20" s="5">
        <v>8710</v>
      </c>
      <c r="D20" s="5">
        <v>800</v>
      </c>
      <c r="E20" s="5">
        <v>3900</v>
      </c>
      <c r="F20" s="5">
        <v>122</v>
      </c>
      <c r="G20" s="5">
        <v>1098</v>
      </c>
      <c r="H20" s="5">
        <v>8658</v>
      </c>
      <c r="I20" s="5">
        <v>3900</v>
      </c>
      <c r="J20" s="5">
        <v>4500</v>
      </c>
      <c r="K20" s="5">
        <v>16200</v>
      </c>
      <c r="L20" s="5">
        <v>7800</v>
      </c>
      <c r="M20" s="5">
        <v>1300</v>
      </c>
      <c r="N20" s="5">
        <v>10600</v>
      </c>
      <c r="O20" s="5">
        <v>4300</v>
      </c>
      <c r="P20" s="5">
        <v>1010</v>
      </c>
      <c r="Q20" s="5">
        <v>2400</v>
      </c>
      <c r="R20" s="9">
        <v>63078</v>
      </c>
      <c r="S20" s="9">
        <v>25100</v>
      </c>
      <c r="T20" s="9">
        <v>2020</v>
      </c>
      <c r="U20" s="10">
        <v>90198</v>
      </c>
    </row>
    <row r="21" spans="1:21" ht="13.5">
      <c r="A21" s="3">
        <v>2021</v>
      </c>
      <c r="B21" s="5">
        <v>14400</v>
      </c>
      <c r="C21" s="5">
        <v>8870</v>
      </c>
      <c r="D21" s="5">
        <v>800</v>
      </c>
      <c r="E21" s="5">
        <v>3900</v>
      </c>
      <c r="F21" s="5">
        <v>122</v>
      </c>
      <c r="G21" s="5">
        <v>1098</v>
      </c>
      <c r="H21" s="5">
        <v>8671</v>
      </c>
      <c r="I21" s="5">
        <v>3900</v>
      </c>
      <c r="J21" s="5">
        <v>3700</v>
      </c>
      <c r="K21" s="5">
        <v>16000</v>
      </c>
      <c r="L21" s="5">
        <v>7700</v>
      </c>
      <c r="M21" s="5">
        <v>1300</v>
      </c>
      <c r="N21" s="5">
        <v>10500</v>
      </c>
      <c r="O21" s="5">
        <v>4300</v>
      </c>
      <c r="P21" s="5">
        <v>998</v>
      </c>
      <c r="Q21" s="5">
        <v>2500</v>
      </c>
      <c r="R21" s="9">
        <v>61639</v>
      </c>
      <c r="S21" s="9">
        <v>25100</v>
      </c>
      <c r="T21" s="9">
        <v>2020</v>
      </c>
      <c r="U21" s="10">
        <v>88759</v>
      </c>
    </row>
    <row r="22" spans="1:21" ht="13.5">
      <c r="A22" s="3">
        <v>2022</v>
      </c>
      <c r="B22" s="5">
        <v>13900</v>
      </c>
      <c r="C22" s="5">
        <v>9050</v>
      </c>
      <c r="D22" s="5">
        <v>800</v>
      </c>
      <c r="E22" s="5">
        <v>3900</v>
      </c>
      <c r="F22" s="5">
        <v>122</v>
      </c>
      <c r="G22" s="5">
        <v>1098</v>
      </c>
      <c r="H22" s="5">
        <v>8713</v>
      </c>
      <c r="I22" s="5">
        <v>4000</v>
      </c>
      <c r="J22" s="5">
        <v>3600</v>
      </c>
      <c r="K22" s="5">
        <v>15900</v>
      </c>
      <c r="L22" s="5">
        <v>7700</v>
      </c>
      <c r="M22" s="5">
        <v>1300</v>
      </c>
      <c r="N22" s="5">
        <v>10300</v>
      </c>
      <c r="O22" s="5">
        <v>4400</v>
      </c>
      <c r="P22" s="5">
        <v>991</v>
      </c>
      <c r="Q22" s="5">
        <v>2500</v>
      </c>
      <c r="R22" s="9">
        <v>61154</v>
      </c>
      <c r="S22" s="9">
        <v>25100</v>
      </c>
      <c r="T22" s="9">
        <v>2020</v>
      </c>
      <c r="U22" s="10">
        <v>88274</v>
      </c>
    </row>
    <row r="23" spans="1:21" ht="13.5">
      <c r="A23" s="3">
        <v>2023</v>
      </c>
      <c r="B23" s="5">
        <v>14000</v>
      </c>
      <c r="C23" s="5">
        <v>9260</v>
      </c>
      <c r="D23" s="5">
        <v>900</v>
      </c>
      <c r="E23" s="5">
        <v>3900</v>
      </c>
      <c r="F23" s="5">
        <v>122</v>
      </c>
      <c r="G23" s="5">
        <v>1098</v>
      </c>
      <c r="H23" s="5">
        <v>8805</v>
      </c>
      <c r="I23" s="5">
        <v>4000</v>
      </c>
      <c r="J23" s="5">
        <v>3600</v>
      </c>
      <c r="K23" s="5">
        <v>15700</v>
      </c>
      <c r="L23" s="5">
        <v>7800</v>
      </c>
      <c r="M23" s="5">
        <v>1300</v>
      </c>
      <c r="N23" s="5">
        <v>10300</v>
      </c>
      <c r="O23" s="5">
        <v>4400</v>
      </c>
      <c r="P23" s="5">
        <v>985</v>
      </c>
      <c r="Q23" s="5">
        <v>2500</v>
      </c>
      <c r="R23" s="9">
        <v>61450</v>
      </c>
      <c r="S23" s="9">
        <v>25100</v>
      </c>
      <c r="T23" s="9">
        <v>2120</v>
      </c>
      <c r="U23" s="10">
        <v>88670</v>
      </c>
    </row>
    <row r="24" spans="1:21" ht="13.5">
      <c r="A24" s="3">
        <v>2024</v>
      </c>
      <c r="B24" s="5">
        <v>14100</v>
      </c>
      <c r="C24" s="5">
        <v>9460</v>
      </c>
      <c r="D24" s="5">
        <v>900</v>
      </c>
      <c r="E24" s="5">
        <v>3900</v>
      </c>
      <c r="F24" s="5">
        <v>122</v>
      </c>
      <c r="G24" s="5">
        <v>1098</v>
      </c>
      <c r="H24" s="5">
        <v>8885</v>
      </c>
      <c r="I24" s="5">
        <v>4100</v>
      </c>
      <c r="J24" s="5">
        <v>3600</v>
      </c>
      <c r="K24" s="5">
        <v>15600</v>
      </c>
      <c r="L24" s="5">
        <v>7800</v>
      </c>
      <c r="M24" s="5">
        <v>1300</v>
      </c>
      <c r="N24" s="5">
        <v>10200</v>
      </c>
      <c r="O24" s="5">
        <v>4400</v>
      </c>
      <c r="P24" s="5">
        <v>981</v>
      </c>
      <c r="Q24" s="5">
        <v>2500</v>
      </c>
      <c r="R24" s="9">
        <v>61726</v>
      </c>
      <c r="S24" s="9">
        <v>25100</v>
      </c>
      <c r="T24" s="9">
        <v>2120</v>
      </c>
      <c r="U24" s="10">
        <v>88946</v>
      </c>
    </row>
    <row r="25" spans="1:21" ht="13.5">
      <c r="A25" s="3">
        <v>2025</v>
      </c>
      <c r="B25" s="49">
        <v>14300</v>
      </c>
      <c r="C25" s="5">
        <v>9610</v>
      </c>
      <c r="D25" s="5">
        <v>1000</v>
      </c>
      <c r="E25" s="5">
        <v>3800</v>
      </c>
      <c r="F25" s="5">
        <v>122</v>
      </c>
      <c r="G25" s="5">
        <v>1098</v>
      </c>
      <c r="H25" s="5">
        <v>8970</v>
      </c>
      <c r="I25" s="5">
        <v>4100</v>
      </c>
      <c r="J25" s="5">
        <v>3600</v>
      </c>
      <c r="K25" s="5">
        <v>15700</v>
      </c>
      <c r="L25" s="5">
        <v>7800</v>
      </c>
      <c r="M25" s="5">
        <v>1300</v>
      </c>
      <c r="N25" s="5">
        <v>10200</v>
      </c>
      <c r="O25" s="5">
        <v>4400</v>
      </c>
      <c r="P25" s="5">
        <v>980</v>
      </c>
      <c r="Q25" s="50">
        <v>2500</v>
      </c>
      <c r="R25" s="9">
        <v>62260</v>
      </c>
      <c r="S25" s="9">
        <v>25000</v>
      </c>
      <c r="T25" s="9">
        <v>2220</v>
      </c>
      <c r="U25" s="10">
        <v>89480</v>
      </c>
    </row>
    <row r="26" spans="1:21" ht="13.5">
      <c r="A26" s="3">
        <v>2026</v>
      </c>
      <c r="B26" s="49">
        <v>14300</v>
      </c>
      <c r="C26" s="5">
        <v>9780</v>
      </c>
      <c r="D26" s="5">
        <v>1000</v>
      </c>
      <c r="E26" s="5">
        <v>3800</v>
      </c>
      <c r="F26" s="5">
        <v>122</v>
      </c>
      <c r="G26" s="5">
        <v>1098</v>
      </c>
      <c r="H26" s="5">
        <v>9073</v>
      </c>
      <c r="I26" s="5">
        <v>4100</v>
      </c>
      <c r="J26" s="5">
        <v>3600</v>
      </c>
      <c r="K26" s="5">
        <v>15800</v>
      </c>
      <c r="L26" s="5">
        <v>7800</v>
      </c>
      <c r="M26" s="5">
        <v>1300</v>
      </c>
      <c r="N26" s="5">
        <v>10100</v>
      </c>
      <c r="O26" s="5">
        <v>4500</v>
      </c>
      <c r="P26" s="5">
        <v>979</v>
      </c>
      <c r="Q26" s="50">
        <v>2500</v>
      </c>
      <c r="R26" s="9">
        <v>62632</v>
      </c>
      <c r="S26" s="9">
        <v>25000</v>
      </c>
      <c r="T26" s="9">
        <v>2220</v>
      </c>
      <c r="U26" s="10">
        <v>89852</v>
      </c>
    </row>
    <row r="27" spans="1:21" ht="13.5">
      <c r="A27" s="3">
        <v>2027</v>
      </c>
      <c r="B27" s="49">
        <v>14300</v>
      </c>
      <c r="C27" s="5">
        <v>9900</v>
      </c>
      <c r="D27" s="5">
        <v>1000</v>
      </c>
      <c r="E27" s="5">
        <v>3700</v>
      </c>
      <c r="F27" s="5">
        <v>122</v>
      </c>
      <c r="G27" s="5">
        <v>1098</v>
      </c>
      <c r="H27" s="5">
        <v>9152</v>
      </c>
      <c r="I27" s="5">
        <v>4100</v>
      </c>
      <c r="J27" s="5">
        <v>3600</v>
      </c>
      <c r="K27" s="5">
        <v>16000</v>
      </c>
      <c r="L27" s="5">
        <v>7800</v>
      </c>
      <c r="M27" s="5">
        <v>1300</v>
      </c>
      <c r="N27" s="5">
        <v>10100</v>
      </c>
      <c r="O27" s="5">
        <v>4500</v>
      </c>
      <c r="P27" s="5">
        <v>977</v>
      </c>
      <c r="Q27" s="50">
        <v>2500</v>
      </c>
      <c r="R27" s="9">
        <v>63029</v>
      </c>
      <c r="S27" s="9">
        <v>24900</v>
      </c>
      <c r="T27" s="9">
        <v>2220</v>
      </c>
      <c r="U27" s="10">
        <v>90149</v>
      </c>
    </row>
    <row r="28" spans="1:21" ht="13.5">
      <c r="A28" s="3">
        <v>2028</v>
      </c>
      <c r="B28" s="49">
        <v>14300</v>
      </c>
      <c r="C28" s="5">
        <v>9980</v>
      </c>
      <c r="D28" s="5">
        <v>1000</v>
      </c>
      <c r="E28" s="5">
        <v>3700</v>
      </c>
      <c r="F28" s="5">
        <v>122</v>
      </c>
      <c r="G28" s="5">
        <v>1098</v>
      </c>
      <c r="H28" s="5">
        <v>9218</v>
      </c>
      <c r="I28" s="5">
        <v>4100</v>
      </c>
      <c r="J28" s="5">
        <v>3600</v>
      </c>
      <c r="K28" s="5">
        <v>16200</v>
      </c>
      <c r="L28" s="5">
        <v>7800</v>
      </c>
      <c r="M28" s="5">
        <v>1300</v>
      </c>
      <c r="N28" s="5">
        <v>10000</v>
      </c>
      <c r="O28" s="5">
        <v>4400</v>
      </c>
      <c r="P28" s="5">
        <v>974</v>
      </c>
      <c r="Q28" s="50">
        <v>2500</v>
      </c>
      <c r="R28" s="9">
        <v>63372</v>
      </c>
      <c r="S28" s="9">
        <v>24700</v>
      </c>
      <c r="T28" s="9">
        <v>2220</v>
      </c>
      <c r="U28" s="10">
        <v>90292</v>
      </c>
    </row>
    <row r="29" spans="1:21" ht="13.5" customHeight="1">
      <c r="A29" s="3">
        <v>2029</v>
      </c>
      <c r="B29" s="49">
        <v>14300</v>
      </c>
      <c r="C29" s="5">
        <v>10060</v>
      </c>
      <c r="D29" s="5">
        <v>1100</v>
      </c>
      <c r="E29" s="5">
        <v>3600</v>
      </c>
      <c r="F29" s="5">
        <v>122</v>
      </c>
      <c r="G29" s="5">
        <v>1098</v>
      </c>
      <c r="H29" s="5">
        <v>9278</v>
      </c>
      <c r="I29" s="5">
        <v>4100</v>
      </c>
      <c r="J29" s="5">
        <v>3600</v>
      </c>
      <c r="K29" s="5">
        <v>16400</v>
      </c>
      <c r="L29" s="5">
        <v>7800</v>
      </c>
      <c r="M29" s="5">
        <v>1300</v>
      </c>
      <c r="N29" s="5">
        <v>9900</v>
      </c>
      <c r="O29" s="5">
        <v>4400</v>
      </c>
      <c r="P29" s="5">
        <v>973</v>
      </c>
      <c r="Q29" s="50">
        <v>2400</v>
      </c>
      <c r="R29" s="9">
        <v>63711</v>
      </c>
      <c r="S29" s="9">
        <v>24400</v>
      </c>
      <c r="T29" s="9">
        <v>2320</v>
      </c>
      <c r="U29" s="10">
        <v>90431</v>
      </c>
    </row>
    <row r="30" spans="1:21" ht="13.5">
      <c r="A30" s="4">
        <v>2030</v>
      </c>
      <c r="B30" s="6">
        <v>14300</v>
      </c>
      <c r="C30" s="7">
        <v>10110</v>
      </c>
      <c r="D30" s="7">
        <v>1100</v>
      </c>
      <c r="E30" s="7">
        <v>3600</v>
      </c>
      <c r="F30" s="7">
        <v>122</v>
      </c>
      <c r="G30" s="7">
        <v>1098</v>
      </c>
      <c r="H30" s="7">
        <v>9313</v>
      </c>
      <c r="I30" s="7">
        <v>4100</v>
      </c>
      <c r="J30" s="7">
        <v>3600</v>
      </c>
      <c r="K30" s="7">
        <v>16500</v>
      </c>
      <c r="L30" s="7">
        <v>7800</v>
      </c>
      <c r="M30" s="7">
        <v>1300</v>
      </c>
      <c r="N30" s="7">
        <v>9800</v>
      </c>
      <c r="O30" s="7">
        <v>4300</v>
      </c>
      <c r="P30" s="7">
        <v>970</v>
      </c>
      <c r="Q30" s="8">
        <v>2400</v>
      </c>
      <c r="R30" s="11">
        <v>63893</v>
      </c>
      <c r="S30" s="11">
        <v>24200</v>
      </c>
      <c r="T30" s="11">
        <v>2320</v>
      </c>
      <c r="U30" s="12">
        <v>90413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194</v>
      </c>
    </row>
    <row r="4" spans="1:21">
      <c r="A4" s="16" t="s">
        <v>103</v>
      </c>
      <c r="B4" s="14" t="s">
        <v>231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33406</v>
      </c>
      <c r="C17" s="5">
        <v>46943</v>
      </c>
      <c r="D17" s="5">
        <v>7185</v>
      </c>
      <c r="E17" s="5">
        <v>4531</v>
      </c>
      <c r="F17" s="5">
        <v>530</v>
      </c>
      <c r="G17" s="5">
        <v>3073</v>
      </c>
      <c r="H17" s="5">
        <v>13885</v>
      </c>
      <c r="I17" s="5">
        <v>4194</v>
      </c>
      <c r="J17" s="5">
        <v>18283</v>
      </c>
      <c r="K17" s="5">
        <v>60516</v>
      </c>
      <c r="L17" s="5">
        <v>7029</v>
      </c>
      <c r="M17" s="5">
        <v>2035</v>
      </c>
      <c r="N17" s="5">
        <v>7608</v>
      </c>
      <c r="O17" s="5">
        <v>6306</v>
      </c>
      <c r="P17" s="5">
        <v>4280</v>
      </c>
      <c r="Q17" s="5">
        <v>4161</v>
      </c>
      <c r="R17" s="9">
        <v>186377</v>
      </c>
      <c r="S17" s="9">
        <v>26800</v>
      </c>
      <c r="T17" s="9">
        <v>10788</v>
      </c>
      <c r="U17" s="10">
        <v>223965</v>
      </c>
    </row>
    <row r="18" spans="1:21" ht="13.5">
      <c r="A18" s="3">
        <v>2018</v>
      </c>
      <c r="B18" s="5">
        <v>33500</v>
      </c>
      <c r="C18" s="5">
        <v>47600</v>
      </c>
      <c r="D18" s="5">
        <v>7400</v>
      </c>
      <c r="E18" s="5">
        <v>4400</v>
      </c>
      <c r="F18" s="5">
        <v>510</v>
      </c>
      <c r="G18" s="5">
        <v>3141</v>
      </c>
      <c r="H18" s="5">
        <v>14257</v>
      </c>
      <c r="I18" s="5">
        <v>4200</v>
      </c>
      <c r="J18" s="5">
        <v>18913</v>
      </c>
      <c r="K18" s="5">
        <v>61900</v>
      </c>
      <c r="L18" s="5">
        <v>7221</v>
      </c>
      <c r="M18" s="5">
        <v>2100</v>
      </c>
      <c r="N18" s="5">
        <v>7700</v>
      </c>
      <c r="O18" s="5">
        <v>6300</v>
      </c>
      <c r="P18" s="5">
        <v>4191</v>
      </c>
      <c r="Q18" s="5">
        <v>4200</v>
      </c>
      <c r="R18" s="9">
        <v>189682</v>
      </c>
      <c r="S18" s="9">
        <v>26800</v>
      </c>
      <c r="T18" s="9">
        <v>11051</v>
      </c>
      <c r="U18" s="10">
        <v>227533</v>
      </c>
    </row>
    <row r="19" spans="1:21" ht="13.5">
      <c r="A19" s="3">
        <v>2019</v>
      </c>
      <c r="B19" s="5">
        <v>33700</v>
      </c>
      <c r="C19" s="5">
        <v>48320</v>
      </c>
      <c r="D19" s="5">
        <v>7500</v>
      </c>
      <c r="E19" s="5">
        <v>4400</v>
      </c>
      <c r="F19" s="5">
        <v>500</v>
      </c>
      <c r="G19" s="5">
        <v>3125</v>
      </c>
      <c r="H19" s="5">
        <v>14224</v>
      </c>
      <c r="I19" s="5">
        <v>4100</v>
      </c>
      <c r="J19" s="5">
        <v>17300</v>
      </c>
      <c r="K19" s="5">
        <v>63900</v>
      </c>
      <c r="L19" s="5">
        <v>7300</v>
      </c>
      <c r="M19" s="5">
        <v>2100</v>
      </c>
      <c r="N19" s="5">
        <v>7700</v>
      </c>
      <c r="O19" s="5">
        <v>6400</v>
      </c>
      <c r="P19" s="5">
        <v>4139</v>
      </c>
      <c r="Q19" s="5">
        <v>4200</v>
      </c>
      <c r="R19" s="9">
        <v>190983</v>
      </c>
      <c r="S19" s="9">
        <v>26800</v>
      </c>
      <c r="T19" s="9">
        <v>11125</v>
      </c>
      <c r="U19" s="10">
        <v>228908</v>
      </c>
    </row>
    <row r="20" spans="1:21" ht="13.5">
      <c r="A20" s="3">
        <v>2020</v>
      </c>
      <c r="B20" s="5">
        <v>33900</v>
      </c>
      <c r="C20" s="5">
        <v>49200</v>
      </c>
      <c r="D20" s="5">
        <v>7700</v>
      </c>
      <c r="E20" s="5">
        <v>4300</v>
      </c>
      <c r="F20" s="5">
        <v>506</v>
      </c>
      <c r="G20" s="5">
        <v>3155</v>
      </c>
      <c r="H20" s="5">
        <v>14174</v>
      </c>
      <c r="I20" s="5">
        <v>4100</v>
      </c>
      <c r="J20" s="5">
        <v>16500</v>
      </c>
      <c r="K20" s="5">
        <v>65100</v>
      </c>
      <c r="L20" s="5">
        <v>7300</v>
      </c>
      <c r="M20" s="5">
        <v>2100</v>
      </c>
      <c r="N20" s="5">
        <v>7800</v>
      </c>
      <c r="O20" s="5">
        <v>6400</v>
      </c>
      <c r="P20" s="5">
        <v>4101</v>
      </c>
      <c r="Q20" s="5">
        <v>4300</v>
      </c>
      <c r="R20" s="9">
        <v>192375</v>
      </c>
      <c r="S20" s="9">
        <v>26900</v>
      </c>
      <c r="T20" s="9">
        <v>11361</v>
      </c>
      <c r="U20" s="10">
        <v>230636</v>
      </c>
    </row>
    <row r="21" spans="1:21" ht="13.5">
      <c r="A21" s="3">
        <v>2021</v>
      </c>
      <c r="B21" s="5">
        <v>34300</v>
      </c>
      <c r="C21" s="5">
        <v>50170</v>
      </c>
      <c r="D21" s="5">
        <v>7400</v>
      </c>
      <c r="E21" s="5">
        <v>4300</v>
      </c>
      <c r="F21" s="5">
        <v>504</v>
      </c>
      <c r="G21" s="5">
        <v>3174</v>
      </c>
      <c r="H21" s="5">
        <v>14195</v>
      </c>
      <c r="I21" s="5">
        <v>4200</v>
      </c>
      <c r="J21" s="5">
        <v>13500</v>
      </c>
      <c r="K21" s="5">
        <v>66200</v>
      </c>
      <c r="L21" s="5">
        <v>7300</v>
      </c>
      <c r="M21" s="5">
        <v>2100</v>
      </c>
      <c r="N21" s="5">
        <v>7800</v>
      </c>
      <c r="O21" s="5">
        <v>6500</v>
      </c>
      <c r="P21" s="5">
        <v>4074</v>
      </c>
      <c r="Q21" s="5">
        <v>4300</v>
      </c>
      <c r="R21" s="9">
        <v>191839</v>
      </c>
      <c r="S21" s="9">
        <v>27100</v>
      </c>
      <c r="T21" s="9">
        <v>11078</v>
      </c>
      <c r="U21" s="10">
        <v>230017</v>
      </c>
    </row>
    <row r="22" spans="1:21" ht="13.5">
      <c r="A22" s="3">
        <v>2022</v>
      </c>
      <c r="B22" s="5">
        <v>34700</v>
      </c>
      <c r="C22" s="5">
        <v>51280</v>
      </c>
      <c r="D22" s="5">
        <v>7400</v>
      </c>
      <c r="E22" s="5">
        <v>4300</v>
      </c>
      <c r="F22" s="5">
        <v>496</v>
      </c>
      <c r="G22" s="5">
        <v>3198</v>
      </c>
      <c r="H22" s="5">
        <v>14265</v>
      </c>
      <c r="I22" s="5">
        <v>4200</v>
      </c>
      <c r="J22" s="5">
        <v>13000</v>
      </c>
      <c r="K22" s="5">
        <v>67000</v>
      </c>
      <c r="L22" s="5">
        <v>7300</v>
      </c>
      <c r="M22" s="5">
        <v>2100</v>
      </c>
      <c r="N22" s="5">
        <v>7900</v>
      </c>
      <c r="O22" s="5">
        <v>6500</v>
      </c>
      <c r="P22" s="5">
        <v>4059</v>
      </c>
      <c r="Q22" s="5">
        <v>4300</v>
      </c>
      <c r="R22" s="9">
        <v>193704</v>
      </c>
      <c r="S22" s="9">
        <v>27200</v>
      </c>
      <c r="T22" s="9">
        <v>11094</v>
      </c>
      <c r="U22" s="10">
        <v>231998</v>
      </c>
    </row>
    <row r="23" spans="1:21" ht="13.5">
      <c r="A23" s="3">
        <v>2023</v>
      </c>
      <c r="B23" s="5">
        <v>35000</v>
      </c>
      <c r="C23" s="5">
        <v>52480</v>
      </c>
      <c r="D23" s="5">
        <v>7200</v>
      </c>
      <c r="E23" s="5">
        <v>4300</v>
      </c>
      <c r="F23" s="5">
        <v>494</v>
      </c>
      <c r="G23" s="5">
        <v>3218</v>
      </c>
      <c r="H23" s="5">
        <v>14414</v>
      </c>
      <c r="I23" s="5">
        <v>4300</v>
      </c>
      <c r="J23" s="5">
        <v>13000</v>
      </c>
      <c r="K23" s="5">
        <v>68000</v>
      </c>
      <c r="L23" s="5">
        <v>7300</v>
      </c>
      <c r="M23" s="5">
        <v>2100</v>
      </c>
      <c r="N23" s="5">
        <v>7900</v>
      </c>
      <c r="O23" s="5">
        <v>6600</v>
      </c>
      <c r="P23" s="5">
        <v>4045</v>
      </c>
      <c r="Q23" s="5">
        <v>4300</v>
      </c>
      <c r="R23" s="9">
        <v>196339</v>
      </c>
      <c r="S23" s="9">
        <v>27400</v>
      </c>
      <c r="T23" s="9">
        <v>10912</v>
      </c>
      <c r="U23" s="10">
        <v>234651</v>
      </c>
    </row>
    <row r="24" spans="1:21" ht="13.5">
      <c r="A24" s="3">
        <v>2024</v>
      </c>
      <c r="B24" s="5">
        <v>35400</v>
      </c>
      <c r="C24" s="5">
        <v>53650</v>
      </c>
      <c r="D24" s="5">
        <v>7300</v>
      </c>
      <c r="E24" s="5">
        <v>4200</v>
      </c>
      <c r="F24" s="5">
        <v>497</v>
      </c>
      <c r="G24" s="5">
        <v>3240</v>
      </c>
      <c r="H24" s="5">
        <v>14547</v>
      </c>
      <c r="I24" s="5">
        <v>4300</v>
      </c>
      <c r="J24" s="5">
        <v>13000</v>
      </c>
      <c r="K24" s="5">
        <v>69300</v>
      </c>
      <c r="L24" s="5">
        <v>7300</v>
      </c>
      <c r="M24" s="5">
        <v>2100</v>
      </c>
      <c r="N24" s="5">
        <v>7900</v>
      </c>
      <c r="O24" s="5">
        <v>6600</v>
      </c>
      <c r="P24" s="5">
        <v>4035</v>
      </c>
      <c r="Q24" s="5">
        <v>4300</v>
      </c>
      <c r="R24" s="9">
        <v>199332</v>
      </c>
      <c r="S24" s="9">
        <v>27300</v>
      </c>
      <c r="T24" s="9">
        <v>11037</v>
      </c>
      <c r="U24" s="10">
        <v>237669</v>
      </c>
    </row>
    <row r="25" spans="1:21" ht="13.5">
      <c r="A25" s="3">
        <v>2025</v>
      </c>
      <c r="B25" s="49">
        <v>35700</v>
      </c>
      <c r="C25" s="5">
        <v>54560</v>
      </c>
      <c r="D25" s="5">
        <v>7200</v>
      </c>
      <c r="E25" s="5">
        <v>4200</v>
      </c>
      <c r="F25" s="5">
        <v>497</v>
      </c>
      <c r="G25" s="5">
        <v>3271</v>
      </c>
      <c r="H25" s="5">
        <v>14685</v>
      </c>
      <c r="I25" s="5">
        <v>4300</v>
      </c>
      <c r="J25" s="5">
        <v>12900</v>
      </c>
      <c r="K25" s="5">
        <v>70400</v>
      </c>
      <c r="L25" s="5">
        <v>7300</v>
      </c>
      <c r="M25" s="5">
        <v>2100</v>
      </c>
      <c r="N25" s="5">
        <v>8000</v>
      </c>
      <c r="O25" s="5">
        <v>6600</v>
      </c>
      <c r="P25" s="5">
        <v>4034</v>
      </c>
      <c r="Q25" s="50">
        <v>4300</v>
      </c>
      <c r="R25" s="9">
        <v>201679</v>
      </c>
      <c r="S25" s="9">
        <v>27400</v>
      </c>
      <c r="T25" s="9">
        <v>10968</v>
      </c>
      <c r="U25" s="10">
        <v>240047</v>
      </c>
    </row>
    <row r="26" spans="1:21" ht="13.5">
      <c r="A26" s="3">
        <v>2026</v>
      </c>
      <c r="B26" s="49">
        <v>35700</v>
      </c>
      <c r="C26" s="5">
        <v>55530</v>
      </c>
      <c r="D26" s="5">
        <v>7300</v>
      </c>
      <c r="E26" s="5">
        <v>4200</v>
      </c>
      <c r="F26" s="5">
        <v>499</v>
      </c>
      <c r="G26" s="5">
        <v>3306</v>
      </c>
      <c r="H26" s="5">
        <v>14853</v>
      </c>
      <c r="I26" s="5">
        <v>4300</v>
      </c>
      <c r="J26" s="5">
        <v>12900</v>
      </c>
      <c r="K26" s="5">
        <v>71100</v>
      </c>
      <c r="L26" s="5">
        <v>7300</v>
      </c>
      <c r="M26" s="5">
        <v>2100</v>
      </c>
      <c r="N26" s="5">
        <v>8000</v>
      </c>
      <c r="O26" s="5">
        <v>6500</v>
      </c>
      <c r="P26" s="5">
        <v>4032</v>
      </c>
      <c r="Q26" s="50">
        <v>4300</v>
      </c>
      <c r="R26" s="9">
        <v>203515</v>
      </c>
      <c r="S26" s="9">
        <v>27300</v>
      </c>
      <c r="T26" s="9">
        <v>11105</v>
      </c>
      <c r="U26" s="10">
        <v>241920</v>
      </c>
    </row>
    <row r="27" spans="1:21" ht="13.5">
      <c r="A27" s="3">
        <v>2027</v>
      </c>
      <c r="B27" s="49">
        <v>35700</v>
      </c>
      <c r="C27" s="5">
        <v>56300</v>
      </c>
      <c r="D27" s="5">
        <v>7400</v>
      </c>
      <c r="E27" s="5">
        <v>4100</v>
      </c>
      <c r="F27" s="5">
        <v>499</v>
      </c>
      <c r="G27" s="5">
        <v>3344</v>
      </c>
      <c r="H27" s="5">
        <v>14983</v>
      </c>
      <c r="I27" s="5">
        <v>4400</v>
      </c>
      <c r="J27" s="5">
        <v>12900</v>
      </c>
      <c r="K27" s="5">
        <v>71800</v>
      </c>
      <c r="L27" s="5">
        <v>7400</v>
      </c>
      <c r="M27" s="5">
        <v>2100</v>
      </c>
      <c r="N27" s="5">
        <v>8000</v>
      </c>
      <c r="O27" s="5">
        <v>6500</v>
      </c>
      <c r="P27" s="5">
        <v>4023</v>
      </c>
      <c r="Q27" s="50">
        <v>4300</v>
      </c>
      <c r="R27" s="9">
        <v>205206</v>
      </c>
      <c r="S27" s="9">
        <v>27300</v>
      </c>
      <c r="T27" s="9">
        <v>11243</v>
      </c>
      <c r="U27" s="10">
        <v>243749</v>
      </c>
    </row>
    <row r="28" spans="1:21" ht="13.5">
      <c r="A28" s="3">
        <v>2028</v>
      </c>
      <c r="B28" s="49">
        <v>35700</v>
      </c>
      <c r="C28" s="5">
        <v>56790</v>
      </c>
      <c r="D28" s="5">
        <v>7500</v>
      </c>
      <c r="E28" s="5">
        <v>4000</v>
      </c>
      <c r="F28" s="5">
        <v>499</v>
      </c>
      <c r="G28" s="5">
        <v>3383</v>
      </c>
      <c r="H28" s="5">
        <v>15091</v>
      </c>
      <c r="I28" s="5">
        <v>4400</v>
      </c>
      <c r="J28" s="5">
        <v>13000</v>
      </c>
      <c r="K28" s="5">
        <v>72600</v>
      </c>
      <c r="L28" s="5">
        <v>7400</v>
      </c>
      <c r="M28" s="5">
        <v>2100</v>
      </c>
      <c r="N28" s="5">
        <v>7900</v>
      </c>
      <c r="O28" s="5">
        <v>6400</v>
      </c>
      <c r="P28" s="5">
        <v>4015</v>
      </c>
      <c r="Q28" s="50">
        <v>4300</v>
      </c>
      <c r="R28" s="9">
        <v>206696</v>
      </c>
      <c r="S28" s="9">
        <v>27000</v>
      </c>
      <c r="T28" s="9">
        <v>11382</v>
      </c>
      <c r="U28" s="10">
        <v>245078</v>
      </c>
    </row>
    <row r="29" spans="1:21" ht="13.5">
      <c r="A29" s="3">
        <v>2029</v>
      </c>
      <c r="B29" s="49">
        <v>35700</v>
      </c>
      <c r="C29" s="5">
        <v>57270</v>
      </c>
      <c r="D29" s="5">
        <v>7500</v>
      </c>
      <c r="E29" s="5">
        <v>4000</v>
      </c>
      <c r="F29" s="5">
        <v>499</v>
      </c>
      <c r="G29" s="5">
        <v>3413</v>
      </c>
      <c r="H29" s="5">
        <v>15190</v>
      </c>
      <c r="I29" s="5">
        <v>4400</v>
      </c>
      <c r="J29" s="5">
        <v>12900</v>
      </c>
      <c r="K29" s="5">
        <v>73200</v>
      </c>
      <c r="L29" s="5">
        <v>7400</v>
      </c>
      <c r="M29" s="5">
        <v>2100</v>
      </c>
      <c r="N29" s="5">
        <v>7900</v>
      </c>
      <c r="O29" s="5">
        <v>6300</v>
      </c>
      <c r="P29" s="5">
        <v>4009</v>
      </c>
      <c r="Q29" s="50">
        <v>4300</v>
      </c>
      <c r="R29" s="9">
        <v>207769</v>
      </c>
      <c r="S29" s="9">
        <v>26900</v>
      </c>
      <c r="T29" s="9">
        <v>11412</v>
      </c>
      <c r="U29" s="10">
        <v>246081</v>
      </c>
    </row>
    <row r="30" spans="1:21" ht="13.5">
      <c r="A30" s="4">
        <v>2030</v>
      </c>
      <c r="B30" s="6">
        <v>35700</v>
      </c>
      <c r="C30" s="7">
        <v>57610</v>
      </c>
      <c r="D30" s="7">
        <v>7500</v>
      </c>
      <c r="E30" s="7">
        <v>3900</v>
      </c>
      <c r="F30" s="7">
        <v>499</v>
      </c>
      <c r="G30" s="7">
        <v>3436</v>
      </c>
      <c r="H30" s="7">
        <v>15248</v>
      </c>
      <c r="I30" s="7">
        <v>4300</v>
      </c>
      <c r="J30" s="7">
        <v>12900</v>
      </c>
      <c r="K30" s="7">
        <v>73600</v>
      </c>
      <c r="L30" s="7">
        <v>7400</v>
      </c>
      <c r="M30" s="7">
        <v>2200</v>
      </c>
      <c r="N30" s="7">
        <v>7800</v>
      </c>
      <c r="O30" s="7">
        <v>6200</v>
      </c>
      <c r="P30" s="7">
        <v>3997</v>
      </c>
      <c r="Q30" s="8">
        <v>4200</v>
      </c>
      <c r="R30" s="11">
        <v>208655</v>
      </c>
      <c r="S30" s="11">
        <v>26400</v>
      </c>
      <c r="T30" s="11">
        <v>11435</v>
      </c>
      <c r="U30" s="12">
        <v>246490</v>
      </c>
    </row>
    <row r="31" spans="1:21" ht="12.75" customHeight="1">
      <c r="A31" s="74" t="s">
        <v>203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 ht="15" customHeight="1">
      <c r="A4" s="16" t="s">
        <v>26</v>
      </c>
      <c r="B4" s="14" t="s">
        <v>27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3835</v>
      </c>
      <c r="C17" s="5">
        <v>0</v>
      </c>
      <c r="D17" s="5">
        <v>0</v>
      </c>
      <c r="E17" s="5">
        <v>0</v>
      </c>
      <c r="F17" s="5">
        <v>18</v>
      </c>
      <c r="G17" s="5">
        <v>8853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3835</v>
      </c>
      <c r="S17" s="9">
        <v>0</v>
      </c>
      <c r="T17" s="9">
        <v>8871</v>
      </c>
      <c r="U17" s="10">
        <v>12706</v>
      </c>
    </row>
    <row r="18" spans="1:21" ht="13.5">
      <c r="A18" s="3">
        <v>2018</v>
      </c>
      <c r="B18" s="5">
        <v>3900</v>
      </c>
      <c r="C18" s="5">
        <v>0</v>
      </c>
      <c r="D18" s="5">
        <v>0</v>
      </c>
      <c r="E18" s="5">
        <v>0</v>
      </c>
      <c r="F18" s="5">
        <v>16</v>
      </c>
      <c r="G18" s="5">
        <v>9147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3900</v>
      </c>
      <c r="S18" s="9">
        <v>0</v>
      </c>
      <c r="T18" s="9">
        <v>9163</v>
      </c>
      <c r="U18" s="10">
        <v>13063</v>
      </c>
    </row>
    <row r="19" spans="1:21" ht="13.5">
      <c r="A19" s="3">
        <v>2019</v>
      </c>
      <c r="B19" s="5">
        <v>4000</v>
      </c>
      <c r="C19" s="5">
        <v>0</v>
      </c>
      <c r="D19" s="5">
        <v>0</v>
      </c>
      <c r="E19" s="5">
        <v>0</v>
      </c>
      <c r="F19" s="5">
        <v>17</v>
      </c>
      <c r="G19" s="5">
        <v>9354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4000</v>
      </c>
      <c r="S19" s="9">
        <v>0</v>
      </c>
      <c r="T19" s="9">
        <v>9371</v>
      </c>
      <c r="U19" s="10">
        <v>13371</v>
      </c>
    </row>
    <row r="20" spans="1:21" ht="13.5">
      <c r="A20" s="3">
        <v>2020</v>
      </c>
      <c r="B20" s="5">
        <v>4100</v>
      </c>
      <c r="C20" s="5">
        <v>0</v>
      </c>
      <c r="D20" s="5">
        <v>0</v>
      </c>
      <c r="E20" s="5">
        <v>0</v>
      </c>
      <c r="F20" s="5">
        <v>17</v>
      </c>
      <c r="G20" s="5">
        <v>9516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4100</v>
      </c>
      <c r="S20" s="9">
        <v>0</v>
      </c>
      <c r="T20" s="9">
        <v>9533</v>
      </c>
      <c r="U20" s="10">
        <v>13633</v>
      </c>
    </row>
    <row r="21" spans="1:21" ht="13.5">
      <c r="A21" s="3">
        <v>2021</v>
      </c>
      <c r="B21" s="5">
        <v>4200</v>
      </c>
      <c r="C21" s="5">
        <v>0</v>
      </c>
      <c r="D21" s="5">
        <v>0</v>
      </c>
      <c r="E21" s="5">
        <v>0</v>
      </c>
      <c r="F21" s="5">
        <v>17</v>
      </c>
      <c r="G21" s="5">
        <v>9625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4200</v>
      </c>
      <c r="S21" s="9">
        <v>0</v>
      </c>
      <c r="T21" s="9">
        <v>9642</v>
      </c>
      <c r="U21" s="10">
        <v>13842</v>
      </c>
    </row>
    <row r="22" spans="1:21" ht="13.5">
      <c r="A22" s="3">
        <v>2022</v>
      </c>
      <c r="B22" s="5">
        <v>4300</v>
      </c>
      <c r="C22" s="5">
        <v>0</v>
      </c>
      <c r="D22" s="5">
        <v>0</v>
      </c>
      <c r="E22" s="5">
        <v>0</v>
      </c>
      <c r="F22" s="5">
        <v>17</v>
      </c>
      <c r="G22" s="5">
        <v>9733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4300</v>
      </c>
      <c r="S22" s="9">
        <v>0</v>
      </c>
      <c r="T22" s="9">
        <v>9750</v>
      </c>
      <c r="U22" s="10">
        <v>14050</v>
      </c>
    </row>
    <row r="23" spans="1:21" ht="13.5">
      <c r="A23" s="3">
        <v>2023</v>
      </c>
      <c r="B23" s="5">
        <v>4300</v>
      </c>
      <c r="C23" s="5">
        <v>0</v>
      </c>
      <c r="D23" s="5">
        <v>0</v>
      </c>
      <c r="E23" s="5">
        <v>0</v>
      </c>
      <c r="F23" s="5">
        <v>17</v>
      </c>
      <c r="G23" s="5">
        <v>9841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4300</v>
      </c>
      <c r="S23" s="9">
        <v>0</v>
      </c>
      <c r="T23" s="9">
        <v>9858</v>
      </c>
      <c r="U23" s="10">
        <v>14158</v>
      </c>
    </row>
    <row r="24" spans="1:21" ht="13.5">
      <c r="A24" s="3">
        <v>2024</v>
      </c>
      <c r="B24" s="5">
        <v>4400</v>
      </c>
      <c r="C24" s="5">
        <v>0</v>
      </c>
      <c r="D24" s="5">
        <v>0</v>
      </c>
      <c r="E24" s="5">
        <v>0</v>
      </c>
      <c r="F24" s="5">
        <v>17</v>
      </c>
      <c r="G24" s="5">
        <v>9949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4400</v>
      </c>
      <c r="S24" s="9">
        <v>0</v>
      </c>
      <c r="T24" s="9">
        <v>9966</v>
      </c>
      <c r="U24" s="10">
        <v>14366</v>
      </c>
    </row>
    <row r="25" spans="1:21" ht="13.5">
      <c r="A25" s="3">
        <v>2025</v>
      </c>
      <c r="B25" s="49">
        <v>4400</v>
      </c>
      <c r="C25" s="5">
        <v>0</v>
      </c>
      <c r="D25" s="5">
        <v>0</v>
      </c>
      <c r="E25" s="5">
        <v>0</v>
      </c>
      <c r="F25" s="5">
        <v>17</v>
      </c>
      <c r="G25" s="5">
        <v>9949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4400</v>
      </c>
      <c r="S25" s="9">
        <v>0</v>
      </c>
      <c r="T25" s="9">
        <v>9966</v>
      </c>
      <c r="U25" s="10">
        <v>14366</v>
      </c>
    </row>
    <row r="26" spans="1:21" ht="13.5">
      <c r="A26" s="3">
        <v>2026</v>
      </c>
      <c r="B26" s="5">
        <v>4400</v>
      </c>
      <c r="C26" s="5">
        <v>0</v>
      </c>
      <c r="D26" s="5">
        <v>0</v>
      </c>
      <c r="E26" s="5">
        <v>0</v>
      </c>
      <c r="F26" s="5">
        <v>17</v>
      </c>
      <c r="G26" s="5">
        <v>9949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4400</v>
      </c>
      <c r="S26" s="9">
        <v>0</v>
      </c>
      <c r="T26" s="9">
        <v>9966</v>
      </c>
      <c r="U26" s="10">
        <v>14366</v>
      </c>
    </row>
    <row r="27" spans="1:21" ht="13.5">
      <c r="A27" s="3">
        <v>2027</v>
      </c>
      <c r="B27" s="5">
        <v>4400</v>
      </c>
      <c r="C27" s="5">
        <v>0</v>
      </c>
      <c r="D27" s="5">
        <v>0</v>
      </c>
      <c r="E27" s="5">
        <v>0</v>
      </c>
      <c r="F27" s="5">
        <v>17</v>
      </c>
      <c r="G27" s="5">
        <v>9949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4400</v>
      </c>
      <c r="S27" s="9">
        <v>0</v>
      </c>
      <c r="T27" s="9">
        <v>9966</v>
      </c>
      <c r="U27" s="10">
        <v>14366</v>
      </c>
    </row>
    <row r="28" spans="1:21" ht="13.5">
      <c r="A28" s="3">
        <v>2028</v>
      </c>
      <c r="B28" s="5">
        <v>4400</v>
      </c>
      <c r="C28" s="5">
        <v>0</v>
      </c>
      <c r="D28" s="5">
        <v>0</v>
      </c>
      <c r="E28" s="5">
        <v>0</v>
      </c>
      <c r="F28" s="5">
        <v>17</v>
      </c>
      <c r="G28" s="5">
        <v>9949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4400</v>
      </c>
      <c r="S28" s="9">
        <v>0</v>
      </c>
      <c r="T28" s="9">
        <v>9966</v>
      </c>
      <c r="U28" s="10">
        <v>14366</v>
      </c>
    </row>
    <row r="29" spans="1:21" ht="13.5">
      <c r="A29" s="3">
        <v>2029</v>
      </c>
      <c r="B29" s="5">
        <v>4400</v>
      </c>
      <c r="C29" s="5">
        <v>0</v>
      </c>
      <c r="D29" s="5">
        <v>0</v>
      </c>
      <c r="E29" s="5">
        <v>0</v>
      </c>
      <c r="F29" s="5">
        <v>17</v>
      </c>
      <c r="G29" s="5">
        <v>9949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4400</v>
      </c>
      <c r="S29" s="9">
        <v>0</v>
      </c>
      <c r="T29" s="9">
        <v>9966</v>
      </c>
      <c r="U29" s="10">
        <v>14366</v>
      </c>
    </row>
    <row r="30" spans="1:21" ht="13.5">
      <c r="A30" s="4">
        <v>2030</v>
      </c>
      <c r="B30" s="6">
        <v>4400</v>
      </c>
      <c r="C30" s="7">
        <v>0</v>
      </c>
      <c r="D30" s="7">
        <v>0</v>
      </c>
      <c r="E30" s="7">
        <v>0</v>
      </c>
      <c r="F30" s="7">
        <v>17</v>
      </c>
      <c r="G30" s="7">
        <v>9949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4400</v>
      </c>
      <c r="S30" s="11">
        <v>0</v>
      </c>
      <c r="T30" s="11">
        <v>9966</v>
      </c>
      <c r="U30" s="12">
        <v>14366</v>
      </c>
    </row>
    <row r="31" spans="1:21" ht="12.75" customHeight="1">
      <c r="A31" s="74" t="s">
        <v>205</v>
      </c>
      <c r="B31" s="88" t="s">
        <v>247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Y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17" width="6.5703125" customWidth="1"/>
    <col min="18" max="19" width="7.28515625" customWidth="1"/>
    <col min="20" max="20" width="6.5703125" customWidth="1"/>
    <col min="21" max="21" width="7.5703125" customWidth="1"/>
  </cols>
  <sheetData>
    <row r="1" spans="1:25">
      <c r="A1" s="13">
        <v>1</v>
      </c>
      <c r="B1" s="14" t="s">
        <v>0</v>
      </c>
    </row>
    <row r="2" spans="1:25">
      <c r="A2" s="15" t="s">
        <v>104</v>
      </c>
      <c r="B2" s="14" t="s">
        <v>105</v>
      </c>
    </row>
    <row r="3" spans="1:25">
      <c r="A3" s="16"/>
      <c r="B3" s="14"/>
    </row>
    <row r="4" spans="1:25">
      <c r="A4" s="16"/>
      <c r="B4" s="14"/>
    </row>
    <row r="5" spans="1:25">
      <c r="A5" s="16"/>
      <c r="B5" s="14"/>
    </row>
    <row r="6" spans="1:25" ht="15" customHeight="1">
      <c r="A6" s="16"/>
      <c r="B6" s="14"/>
    </row>
    <row r="7" spans="1:25" ht="15" hidden="1" customHeight="1">
      <c r="A7" s="16"/>
      <c r="B7" s="14"/>
    </row>
    <row r="8" spans="1:25" ht="15" hidden="1" customHeight="1"/>
    <row r="9" spans="1:25" ht="15" customHeight="1"/>
    <row r="10" spans="1:25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  <c r="V11" s="44"/>
      <c r="W11" s="44"/>
      <c r="X11" s="44"/>
      <c r="Y11" s="44"/>
    </row>
    <row r="12" spans="1:25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  <c r="V12" s="44"/>
      <c r="W12" s="44"/>
      <c r="X12" s="44"/>
      <c r="Y12" s="44"/>
    </row>
    <row r="13" spans="1:25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  <c r="V13" s="44"/>
      <c r="W13" s="44"/>
      <c r="X13" s="44"/>
      <c r="Y13" s="44"/>
    </row>
    <row r="14" spans="1:25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  <c r="V14" s="44"/>
      <c r="W14" s="44"/>
      <c r="X14" s="44"/>
      <c r="Y14" s="44"/>
    </row>
    <row r="15" spans="1:25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  <c r="V15" s="44"/>
      <c r="W15" s="44"/>
      <c r="X15" s="44"/>
      <c r="Y15" s="44"/>
    </row>
    <row r="16" spans="1:25" ht="13.5" hidden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9"/>
      <c r="T16" s="9"/>
      <c r="U16" s="10"/>
      <c r="V16" s="44"/>
      <c r="W16" s="44"/>
      <c r="X16" s="44"/>
      <c r="Y16" s="44"/>
    </row>
    <row r="17" spans="1:25" ht="13.5">
      <c r="A17" s="3">
        <v>2017</v>
      </c>
      <c r="B17" s="17">
        <v>404816</v>
      </c>
      <c r="C17" s="17">
        <v>383529</v>
      </c>
      <c r="D17" s="17">
        <v>88456</v>
      </c>
      <c r="E17" s="17">
        <v>44634</v>
      </c>
      <c r="F17" s="17">
        <v>25411</v>
      </c>
      <c r="G17" s="17">
        <v>52775</v>
      </c>
      <c r="H17" s="17">
        <v>184045</v>
      </c>
      <c r="I17" s="17">
        <v>33226</v>
      </c>
      <c r="J17" s="17">
        <v>266884</v>
      </c>
      <c r="K17" s="17">
        <v>562100</v>
      </c>
      <c r="L17" s="17">
        <v>120073</v>
      </c>
      <c r="M17" s="17">
        <v>32104</v>
      </c>
      <c r="N17" s="17">
        <v>102242</v>
      </c>
      <c r="O17" s="17">
        <v>47183.999999999985</v>
      </c>
      <c r="P17" s="17">
        <v>94330</v>
      </c>
      <c r="Q17" s="17">
        <v>49421</v>
      </c>
      <c r="R17" s="9">
        <v>2047881</v>
      </c>
      <c r="S17" s="9">
        <v>276707</v>
      </c>
      <c r="T17" s="9">
        <v>166642</v>
      </c>
      <c r="U17" s="10">
        <v>2491230</v>
      </c>
      <c r="V17" s="44"/>
      <c r="W17" s="44"/>
      <c r="X17" s="44"/>
      <c r="Y17" s="44"/>
    </row>
    <row r="18" spans="1:25" ht="13.5">
      <c r="A18" s="3">
        <v>2018</v>
      </c>
      <c r="B18" s="17">
        <v>394300</v>
      </c>
      <c r="C18" s="17">
        <v>378100</v>
      </c>
      <c r="D18" s="17">
        <v>87730</v>
      </c>
      <c r="E18" s="17">
        <v>44200</v>
      </c>
      <c r="F18" s="17">
        <v>24762</v>
      </c>
      <c r="G18" s="17">
        <v>53306</v>
      </c>
      <c r="H18" s="17">
        <v>183266.0989013956</v>
      </c>
      <c r="I18" s="17">
        <v>33620</v>
      </c>
      <c r="J18" s="17">
        <v>262460</v>
      </c>
      <c r="K18" s="17">
        <v>553600</v>
      </c>
      <c r="L18" s="17">
        <v>117728</v>
      </c>
      <c r="M18" s="17">
        <v>30900</v>
      </c>
      <c r="N18" s="17">
        <v>102250</v>
      </c>
      <c r="O18" s="17">
        <v>46450</v>
      </c>
      <c r="P18" s="17">
        <v>92159</v>
      </c>
      <c r="Q18" s="17">
        <v>50050</v>
      </c>
      <c r="R18" s="9">
        <v>2012513.0989013957</v>
      </c>
      <c r="S18" s="9">
        <v>276570</v>
      </c>
      <c r="T18" s="9">
        <v>165798</v>
      </c>
      <c r="U18" s="10">
        <v>2454881.0989013957</v>
      </c>
      <c r="V18" s="44"/>
      <c r="W18" s="44"/>
      <c r="X18" s="44"/>
      <c r="Y18" s="44"/>
    </row>
    <row r="19" spans="1:25" ht="13.5">
      <c r="A19" s="3">
        <v>2019</v>
      </c>
      <c r="B19" s="17">
        <v>386400</v>
      </c>
      <c r="C19" s="17">
        <v>371620</v>
      </c>
      <c r="D19" s="17">
        <v>87980</v>
      </c>
      <c r="E19" s="17">
        <v>43200</v>
      </c>
      <c r="F19" s="17">
        <v>25280</v>
      </c>
      <c r="G19" s="17">
        <v>54117</v>
      </c>
      <c r="H19" s="17">
        <v>179293.53280300915</v>
      </c>
      <c r="I19" s="17">
        <v>33980</v>
      </c>
      <c r="J19" s="17">
        <v>256150</v>
      </c>
      <c r="K19" s="17">
        <v>558000</v>
      </c>
      <c r="L19" s="17">
        <v>115900</v>
      </c>
      <c r="M19" s="17">
        <v>29900</v>
      </c>
      <c r="N19" s="17">
        <v>103050</v>
      </c>
      <c r="O19" s="17">
        <v>46350</v>
      </c>
      <c r="P19" s="17">
        <v>89829</v>
      </c>
      <c r="Q19" s="17">
        <v>50240</v>
      </c>
      <c r="R19" s="9">
        <v>1987092.5328030093</v>
      </c>
      <c r="S19" s="9">
        <v>276820</v>
      </c>
      <c r="T19" s="9">
        <v>167377</v>
      </c>
      <c r="U19" s="10">
        <v>2431289.5328030093</v>
      </c>
      <c r="V19" s="44"/>
      <c r="W19" s="44"/>
      <c r="X19" s="44"/>
      <c r="Y19" s="44"/>
    </row>
    <row r="20" spans="1:25" ht="13.5">
      <c r="A20" s="3">
        <v>2020</v>
      </c>
      <c r="B20" s="17">
        <v>384400</v>
      </c>
      <c r="C20" s="17">
        <v>363540</v>
      </c>
      <c r="D20" s="17">
        <v>89230</v>
      </c>
      <c r="E20" s="17">
        <v>42300</v>
      </c>
      <c r="F20" s="17">
        <v>25531</v>
      </c>
      <c r="G20" s="17">
        <v>54837</v>
      </c>
      <c r="H20" s="17">
        <v>173970.98650488796</v>
      </c>
      <c r="I20" s="17">
        <v>34370</v>
      </c>
      <c r="J20" s="17">
        <v>248860</v>
      </c>
      <c r="K20" s="17">
        <v>556900</v>
      </c>
      <c r="L20" s="17">
        <v>113800</v>
      </c>
      <c r="M20" s="17">
        <v>29300</v>
      </c>
      <c r="N20" s="17">
        <v>103390</v>
      </c>
      <c r="O20" s="17">
        <v>45850</v>
      </c>
      <c r="P20" s="17">
        <v>87839</v>
      </c>
      <c r="Q20" s="17">
        <v>50730</v>
      </c>
      <c r="R20" s="9">
        <v>1958609.9865048879</v>
      </c>
      <c r="S20" s="9">
        <v>276640</v>
      </c>
      <c r="T20" s="9">
        <v>169598</v>
      </c>
      <c r="U20" s="10">
        <v>2404847.9865048882</v>
      </c>
      <c r="V20" s="44"/>
      <c r="W20" s="44"/>
      <c r="X20" s="44"/>
      <c r="Y20" s="44"/>
    </row>
    <row r="21" spans="1:25" ht="13.5">
      <c r="A21" s="3">
        <v>2021</v>
      </c>
      <c r="B21" s="17">
        <v>378600</v>
      </c>
      <c r="C21" s="17">
        <v>355780</v>
      </c>
      <c r="D21" s="17">
        <v>90640</v>
      </c>
      <c r="E21" s="17">
        <v>41700</v>
      </c>
      <c r="F21" s="17">
        <v>25706</v>
      </c>
      <c r="G21" s="17">
        <v>55260</v>
      </c>
      <c r="H21" s="17">
        <v>170106.58490771815</v>
      </c>
      <c r="I21" s="17">
        <v>34240</v>
      </c>
      <c r="J21" s="17">
        <v>241610</v>
      </c>
      <c r="K21" s="17">
        <v>551600</v>
      </c>
      <c r="L21" s="17">
        <v>110800</v>
      </c>
      <c r="M21" s="17">
        <v>28400</v>
      </c>
      <c r="N21" s="17">
        <v>104130</v>
      </c>
      <c r="O21" s="17">
        <v>45150</v>
      </c>
      <c r="P21" s="17">
        <v>85536</v>
      </c>
      <c r="Q21" s="17">
        <v>50830</v>
      </c>
      <c r="R21" s="9">
        <v>1922432.584907718</v>
      </c>
      <c r="S21" s="9">
        <v>276050</v>
      </c>
      <c r="T21" s="9">
        <v>171606</v>
      </c>
      <c r="U21" s="10">
        <v>2370088.584907718</v>
      </c>
      <c r="V21" s="44"/>
      <c r="W21" s="44"/>
      <c r="X21" s="44"/>
      <c r="Y21" s="44"/>
    </row>
    <row r="22" spans="1:25" ht="13.5">
      <c r="A22" s="3">
        <v>2022</v>
      </c>
      <c r="B22" s="17">
        <v>373700</v>
      </c>
      <c r="C22" s="17">
        <v>351650</v>
      </c>
      <c r="D22" s="17">
        <v>92280</v>
      </c>
      <c r="E22" s="17">
        <v>41600</v>
      </c>
      <c r="F22" s="17">
        <v>25680</v>
      </c>
      <c r="G22" s="17">
        <v>55540</v>
      </c>
      <c r="H22" s="17">
        <v>167076.36089211752</v>
      </c>
      <c r="I22" s="17">
        <v>34220</v>
      </c>
      <c r="J22" s="17">
        <v>235590</v>
      </c>
      <c r="K22" s="17">
        <v>546300</v>
      </c>
      <c r="L22" s="17">
        <v>108400</v>
      </c>
      <c r="M22" s="17">
        <v>27800</v>
      </c>
      <c r="N22" s="17">
        <v>104630</v>
      </c>
      <c r="O22" s="17">
        <v>45050</v>
      </c>
      <c r="P22" s="17">
        <v>83879</v>
      </c>
      <c r="Q22" s="17">
        <v>50930</v>
      </c>
      <c r="R22" s="9">
        <v>1894395.3608921175</v>
      </c>
      <c r="S22" s="9">
        <v>276430</v>
      </c>
      <c r="T22" s="9">
        <v>173500</v>
      </c>
      <c r="U22" s="10">
        <v>2344325.3608921175</v>
      </c>
      <c r="V22" s="44"/>
      <c r="W22" s="44"/>
      <c r="X22" s="44"/>
      <c r="Y22" s="44"/>
    </row>
    <row r="23" spans="1:25" ht="13.5">
      <c r="A23" s="3">
        <v>2023</v>
      </c>
      <c r="B23" s="17">
        <v>367000</v>
      </c>
      <c r="C23" s="17">
        <v>350550</v>
      </c>
      <c r="D23" s="17">
        <v>95270</v>
      </c>
      <c r="E23" s="17">
        <v>41900</v>
      </c>
      <c r="F23" s="17">
        <v>25747</v>
      </c>
      <c r="G23" s="17">
        <v>55592</v>
      </c>
      <c r="H23" s="17">
        <v>165159.48418376388</v>
      </c>
      <c r="I23" s="17">
        <v>34430</v>
      </c>
      <c r="J23" s="17">
        <v>230750</v>
      </c>
      <c r="K23" s="17">
        <v>536200</v>
      </c>
      <c r="L23" s="17">
        <v>107600</v>
      </c>
      <c r="M23" s="17">
        <v>27200</v>
      </c>
      <c r="N23" s="17">
        <v>104950</v>
      </c>
      <c r="O23" s="17">
        <v>45250</v>
      </c>
      <c r="P23" s="17">
        <v>83191</v>
      </c>
      <c r="Q23" s="17">
        <v>51130</v>
      </c>
      <c r="R23" s="9">
        <v>1867650.4841837639</v>
      </c>
      <c r="S23" s="9">
        <v>277660</v>
      </c>
      <c r="T23" s="9">
        <v>176609</v>
      </c>
      <c r="U23" s="10">
        <v>2321919.4841837641</v>
      </c>
      <c r="V23" s="44"/>
      <c r="W23" s="44"/>
      <c r="X23" s="44"/>
      <c r="Y23" s="44"/>
    </row>
    <row r="24" spans="1:25" ht="13.5">
      <c r="A24" s="3">
        <v>2024</v>
      </c>
      <c r="B24" s="21">
        <v>363600</v>
      </c>
      <c r="C24" s="17">
        <v>349970</v>
      </c>
      <c r="D24" s="17">
        <v>97930</v>
      </c>
      <c r="E24" s="17">
        <v>42000</v>
      </c>
      <c r="F24" s="17">
        <v>25733</v>
      </c>
      <c r="G24" s="17">
        <v>55647</v>
      </c>
      <c r="H24" s="17">
        <v>163914.24597698421</v>
      </c>
      <c r="I24" s="17">
        <v>34630</v>
      </c>
      <c r="J24" s="17">
        <v>226830</v>
      </c>
      <c r="K24" s="17">
        <v>537500</v>
      </c>
      <c r="L24" s="17">
        <v>107200</v>
      </c>
      <c r="M24" s="17">
        <v>26700</v>
      </c>
      <c r="N24" s="17">
        <v>105770</v>
      </c>
      <c r="O24" s="17">
        <v>45150</v>
      </c>
      <c r="P24" s="17">
        <v>83373</v>
      </c>
      <c r="Q24" s="22">
        <v>51530</v>
      </c>
      <c r="R24" s="9">
        <v>1859087.2459769843</v>
      </c>
      <c r="S24" s="9">
        <v>279080</v>
      </c>
      <c r="T24" s="9">
        <v>179310</v>
      </c>
      <c r="U24" s="10">
        <v>2317477.2459769845</v>
      </c>
      <c r="V24" s="44"/>
      <c r="W24" s="44"/>
      <c r="X24" s="44"/>
      <c r="Y24" s="44"/>
    </row>
    <row r="25" spans="1:25" ht="13.5">
      <c r="A25" s="3">
        <v>2025</v>
      </c>
      <c r="B25" s="21">
        <v>361000</v>
      </c>
      <c r="C25" s="17">
        <v>343460</v>
      </c>
      <c r="D25" s="17">
        <v>100380</v>
      </c>
      <c r="E25" s="17">
        <v>42500</v>
      </c>
      <c r="F25" s="17">
        <v>25753</v>
      </c>
      <c r="G25" s="17">
        <v>55608</v>
      </c>
      <c r="H25" s="17">
        <v>163682.82926383076</v>
      </c>
      <c r="I25" s="17">
        <v>35130</v>
      </c>
      <c r="J25" s="17">
        <v>223760</v>
      </c>
      <c r="K25" s="17">
        <v>531100</v>
      </c>
      <c r="L25" s="17">
        <v>106900</v>
      </c>
      <c r="M25" s="17">
        <v>26300</v>
      </c>
      <c r="N25" s="17">
        <v>106790</v>
      </c>
      <c r="O25" s="17">
        <v>45550</v>
      </c>
      <c r="P25" s="17">
        <v>83222</v>
      </c>
      <c r="Q25" s="22">
        <v>52040</v>
      </c>
      <c r="R25" s="9">
        <v>1839424.8292638308</v>
      </c>
      <c r="S25" s="9">
        <v>282010</v>
      </c>
      <c r="T25" s="9">
        <v>181741</v>
      </c>
      <c r="U25" s="10">
        <v>2303175.8292638306</v>
      </c>
      <c r="V25" s="44"/>
      <c r="W25" s="44"/>
      <c r="X25" s="44"/>
      <c r="Y25" s="44"/>
    </row>
    <row r="26" spans="1:25" ht="13.5">
      <c r="A26" s="3">
        <v>2026</v>
      </c>
      <c r="B26" s="17">
        <v>361000</v>
      </c>
      <c r="C26" s="17">
        <v>343850</v>
      </c>
      <c r="D26" s="17">
        <v>102290</v>
      </c>
      <c r="E26" s="17">
        <v>43000</v>
      </c>
      <c r="F26" s="17">
        <v>25767</v>
      </c>
      <c r="G26" s="17">
        <v>55650</v>
      </c>
      <c r="H26" s="17">
        <v>164452.71732573485</v>
      </c>
      <c r="I26" s="17">
        <v>35840</v>
      </c>
      <c r="J26" s="17">
        <v>221550</v>
      </c>
      <c r="K26" s="17">
        <v>531400</v>
      </c>
      <c r="L26" s="17">
        <v>106700</v>
      </c>
      <c r="M26" s="17">
        <v>25600</v>
      </c>
      <c r="N26" s="17">
        <v>107810</v>
      </c>
      <c r="O26" s="17">
        <v>45750</v>
      </c>
      <c r="P26" s="17">
        <v>79773</v>
      </c>
      <c r="Q26" s="17">
        <v>52850</v>
      </c>
      <c r="R26" s="9">
        <v>1834325.7173257349</v>
      </c>
      <c r="S26" s="9">
        <v>285250</v>
      </c>
      <c r="T26" s="9">
        <v>183707</v>
      </c>
      <c r="U26" s="10">
        <v>2303282.7173257349</v>
      </c>
    </row>
    <row r="27" spans="1:25" ht="13.5">
      <c r="A27" s="3">
        <v>2027</v>
      </c>
      <c r="B27" s="17">
        <v>361000</v>
      </c>
      <c r="C27" s="17">
        <v>345570</v>
      </c>
      <c r="D27" s="17">
        <v>104130</v>
      </c>
      <c r="E27" s="17">
        <v>43600</v>
      </c>
      <c r="F27" s="17">
        <v>25786</v>
      </c>
      <c r="G27" s="17">
        <v>55601</v>
      </c>
      <c r="H27" s="17">
        <v>165712.71892899543</v>
      </c>
      <c r="I27" s="17">
        <v>36440</v>
      </c>
      <c r="J27" s="17">
        <v>219860</v>
      </c>
      <c r="K27" s="17">
        <v>531700</v>
      </c>
      <c r="L27" s="17">
        <v>106900</v>
      </c>
      <c r="M27" s="17">
        <v>25400</v>
      </c>
      <c r="N27" s="17">
        <v>108620</v>
      </c>
      <c r="O27" s="17">
        <v>46050</v>
      </c>
      <c r="P27" s="17">
        <v>80296</v>
      </c>
      <c r="Q27" s="17">
        <v>53250</v>
      </c>
      <c r="R27" s="9">
        <v>1836438.7189289955</v>
      </c>
      <c r="S27" s="9">
        <v>287960</v>
      </c>
      <c r="T27" s="9">
        <v>185517</v>
      </c>
      <c r="U27" s="10">
        <v>2309915.7189289955</v>
      </c>
    </row>
    <row r="28" spans="1:25" ht="13.5">
      <c r="A28" s="3">
        <v>2028</v>
      </c>
      <c r="B28" s="17">
        <v>361000</v>
      </c>
      <c r="C28" s="17">
        <v>350800</v>
      </c>
      <c r="D28" s="17">
        <v>106600</v>
      </c>
      <c r="E28" s="17">
        <v>44100</v>
      </c>
      <c r="F28" s="17">
        <v>25756</v>
      </c>
      <c r="G28" s="17">
        <v>55656</v>
      </c>
      <c r="H28" s="17">
        <v>167441.3643396447</v>
      </c>
      <c r="I28" s="17">
        <v>36740</v>
      </c>
      <c r="J28" s="17">
        <v>218650</v>
      </c>
      <c r="K28" s="17">
        <v>532000</v>
      </c>
      <c r="L28" s="17">
        <v>107300</v>
      </c>
      <c r="M28" s="17">
        <v>25200</v>
      </c>
      <c r="N28" s="17">
        <v>109120</v>
      </c>
      <c r="O28" s="17">
        <v>46150</v>
      </c>
      <c r="P28" s="17">
        <v>81104</v>
      </c>
      <c r="Q28" s="17">
        <v>53660</v>
      </c>
      <c r="R28" s="9">
        <v>1843495.3643396446</v>
      </c>
      <c r="S28" s="9">
        <v>289770</v>
      </c>
      <c r="T28" s="9">
        <v>188012</v>
      </c>
      <c r="U28" s="10">
        <v>2321277.364339645</v>
      </c>
    </row>
    <row r="29" spans="1:25" ht="13.5">
      <c r="A29" s="3">
        <v>2029</v>
      </c>
      <c r="B29" s="21">
        <v>361000</v>
      </c>
      <c r="C29" s="17">
        <v>355680</v>
      </c>
      <c r="D29" s="17">
        <v>106600</v>
      </c>
      <c r="E29" s="17">
        <v>44300</v>
      </c>
      <c r="F29" s="17">
        <v>25785</v>
      </c>
      <c r="G29" s="17">
        <v>55602</v>
      </c>
      <c r="H29" s="17">
        <v>169697.23182081801</v>
      </c>
      <c r="I29" s="17">
        <v>37150</v>
      </c>
      <c r="J29" s="17">
        <v>218000</v>
      </c>
      <c r="K29" s="17">
        <v>540400</v>
      </c>
      <c r="L29" s="17">
        <v>107900</v>
      </c>
      <c r="M29" s="17">
        <v>24900</v>
      </c>
      <c r="N29" s="17">
        <v>109530</v>
      </c>
      <c r="O29" s="17">
        <v>46250</v>
      </c>
      <c r="P29" s="17">
        <v>83768</v>
      </c>
      <c r="Q29" s="22">
        <v>54060</v>
      </c>
      <c r="R29" s="9">
        <v>1861345.231820818</v>
      </c>
      <c r="S29" s="9">
        <v>291290</v>
      </c>
      <c r="T29" s="9">
        <v>187987</v>
      </c>
      <c r="U29" s="10">
        <v>2340622.231820818</v>
      </c>
      <c r="V29" s="45"/>
      <c r="W29" s="44"/>
      <c r="X29" s="44"/>
      <c r="Y29" s="44"/>
    </row>
    <row r="30" spans="1:25" ht="13.5">
      <c r="A30" s="4">
        <v>2030</v>
      </c>
      <c r="B30" s="18">
        <v>361000</v>
      </c>
      <c r="C30" s="19">
        <v>361670</v>
      </c>
      <c r="D30" s="19">
        <v>106600</v>
      </c>
      <c r="E30" s="19">
        <v>44500</v>
      </c>
      <c r="F30" s="19">
        <v>25830</v>
      </c>
      <c r="G30" s="19">
        <v>55649</v>
      </c>
      <c r="H30" s="19">
        <v>170489.30317556189</v>
      </c>
      <c r="I30" s="19">
        <v>37250</v>
      </c>
      <c r="J30" s="19">
        <v>217990</v>
      </c>
      <c r="K30" s="19">
        <v>555200</v>
      </c>
      <c r="L30" s="19">
        <v>109000</v>
      </c>
      <c r="M30" s="19">
        <v>24800</v>
      </c>
      <c r="N30" s="19">
        <v>109830</v>
      </c>
      <c r="O30" s="19">
        <v>46400</v>
      </c>
      <c r="P30" s="19">
        <v>84490</v>
      </c>
      <c r="Q30" s="20">
        <v>54360</v>
      </c>
      <c r="R30" s="11">
        <v>1884639.3031755618</v>
      </c>
      <c r="S30" s="11">
        <v>292340</v>
      </c>
      <c r="T30" s="11">
        <v>188079</v>
      </c>
      <c r="U30" s="12">
        <v>2365058.3031755621</v>
      </c>
    </row>
    <row r="31" spans="1:25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5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106</v>
      </c>
      <c r="B2" s="14" t="s">
        <v>107</v>
      </c>
    </row>
    <row r="3" spans="1:21">
      <c r="A3" s="16"/>
      <c r="B3" s="14"/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178912</v>
      </c>
      <c r="C17" s="17">
        <v>102948</v>
      </c>
      <c r="D17" s="17">
        <v>36744</v>
      </c>
      <c r="E17" s="17">
        <v>15677</v>
      </c>
      <c r="F17" s="17">
        <v>7591</v>
      </c>
      <c r="G17" s="17">
        <v>14472</v>
      </c>
      <c r="H17" s="17">
        <v>75828</v>
      </c>
      <c r="I17" s="17">
        <v>12218</v>
      </c>
      <c r="J17" s="17">
        <v>104573</v>
      </c>
      <c r="K17" s="17">
        <v>210074</v>
      </c>
      <c r="L17" s="17">
        <v>44307</v>
      </c>
      <c r="M17" s="17">
        <v>14023</v>
      </c>
      <c r="N17" s="17">
        <v>47013</v>
      </c>
      <c r="O17" s="17">
        <v>18925</v>
      </c>
      <c r="P17" s="17">
        <v>34193</v>
      </c>
      <c r="Q17" s="22">
        <v>21928</v>
      </c>
      <c r="R17" s="9">
        <v>764858</v>
      </c>
      <c r="S17" s="9">
        <v>115761</v>
      </c>
      <c r="T17" s="9">
        <v>58807</v>
      </c>
      <c r="U17" s="10">
        <v>939426</v>
      </c>
    </row>
    <row r="18" spans="1:21" ht="13.5">
      <c r="A18" s="3">
        <v>2018</v>
      </c>
      <c r="B18" s="21">
        <v>170700</v>
      </c>
      <c r="C18" s="17">
        <v>97670</v>
      </c>
      <c r="D18" s="17">
        <v>36080</v>
      </c>
      <c r="E18" s="17">
        <v>15000</v>
      </c>
      <c r="F18" s="17">
        <v>6855</v>
      </c>
      <c r="G18" s="17">
        <v>14420</v>
      </c>
      <c r="H18" s="17">
        <v>76133.88581232565</v>
      </c>
      <c r="I18" s="17">
        <v>12280</v>
      </c>
      <c r="J18" s="17">
        <v>99640</v>
      </c>
      <c r="K18" s="17">
        <v>205500</v>
      </c>
      <c r="L18" s="17">
        <v>42501</v>
      </c>
      <c r="M18" s="17">
        <v>13300</v>
      </c>
      <c r="N18" s="17">
        <v>46740</v>
      </c>
      <c r="O18" s="17">
        <v>18100</v>
      </c>
      <c r="P18" s="17">
        <v>32616</v>
      </c>
      <c r="Q18" s="22">
        <v>22100</v>
      </c>
      <c r="R18" s="9">
        <v>738060.88581232564</v>
      </c>
      <c r="S18" s="9">
        <v>114220</v>
      </c>
      <c r="T18" s="9">
        <v>57355</v>
      </c>
      <c r="U18" s="10">
        <v>909635.88581232564</v>
      </c>
    </row>
    <row r="19" spans="1:21" ht="13.5">
      <c r="A19" s="3">
        <v>2019</v>
      </c>
      <c r="B19" s="21">
        <v>165700</v>
      </c>
      <c r="C19" s="17">
        <v>95450</v>
      </c>
      <c r="D19" s="17">
        <v>36190</v>
      </c>
      <c r="E19" s="17">
        <v>14400</v>
      </c>
      <c r="F19" s="17">
        <v>7293</v>
      </c>
      <c r="G19" s="17">
        <v>14739</v>
      </c>
      <c r="H19" s="17">
        <v>74106.60947641742</v>
      </c>
      <c r="I19" s="17">
        <v>12580</v>
      </c>
      <c r="J19" s="17">
        <v>95390</v>
      </c>
      <c r="K19" s="17">
        <v>204300</v>
      </c>
      <c r="L19" s="17">
        <v>41200</v>
      </c>
      <c r="M19" s="17">
        <v>12900</v>
      </c>
      <c r="N19" s="17">
        <v>47450</v>
      </c>
      <c r="O19" s="17">
        <v>18000</v>
      </c>
      <c r="P19" s="17">
        <v>31609</v>
      </c>
      <c r="Q19" s="22">
        <v>22000</v>
      </c>
      <c r="R19" s="9">
        <v>720655.60947641742</v>
      </c>
      <c r="S19" s="9">
        <v>114430</v>
      </c>
      <c r="T19" s="9">
        <v>58222</v>
      </c>
      <c r="U19" s="10">
        <v>893307.60947641742</v>
      </c>
    </row>
    <row r="20" spans="1:21" ht="13.5">
      <c r="A20" s="3">
        <v>2020</v>
      </c>
      <c r="B20" s="21">
        <v>165600</v>
      </c>
      <c r="C20" s="17">
        <v>94630</v>
      </c>
      <c r="D20" s="17">
        <v>36890</v>
      </c>
      <c r="E20" s="17">
        <v>14100</v>
      </c>
      <c r="F20" s="17">
        <v>7241</v>
      </c>
      <c r="G20" s="17">
        <v>15125</v>
      </c>
      <c r="H20" s="17">
        <v>71787.980318092101</v>
      </c>
      <c r="I20" s="17">
        <v>12690</v>
      </c>
      <c r="J20" s="17">
        <v>92020</v>
      </c>
      <c r="K20" s="17">
        <v>202900</v>
      </c>
      <c r="L20" s="17">
        <v>40300</v>
      </c>
      <c r="M20" s="17">
        <v>12700</v>
      </c>
      <c r="N20" s="17">
        <v>47760</v>
      </c>
      <c r="O20" s="17">
        <v>17700</v>
      </c>
      <c r="P20" s="17">
        <v>30758</v>
      </c>
      <c r="Q20" s="22">
        <v>22200</v>
      </c>
      <c r="R20" s="9">
        <v>710695.98031809204</v>
      </c>
      <c r="S20" s="9">
        <v>114450</v>
      </c>
      <c r="T20" s="9">
        <v>59256</v>
      </c>
      <c r="U20" s="10">
        <v>884401.98031809204</v>
      </c>
    </row>
    <row r="21" spans="1:21" ht="13.5">
      <c r="A21" s="3">
        <v>2021</v>
      </c>
      <c r="B21" s="21">
        <v>162800</v>
      </c>
      <c r="C21" s="17">
        <v>92170</v>
      </c>
      <c r="D21" s="17">
        <v>37390</v>
      </c>
      <c r="E21" s="17">
        <v>14000</v>
      </c>
      <c r="F21" s="17">
        <v>7215</v>
      </c>
      <c r="G21" s="17">
        <v>15317</v>
      </c>
      <c r="H21" s="17">
        <v>70399.671310346414</v>
      </c>
      <c r="I21" s="17">
        <v>12590</v>
      </c>
      <c r="J21" s="17">
        <v>88820</v>
      </c>
      <c r="K21" s="17">
        <v>200700</v>
      </c>
      <c r="L21" s="17">
        <v>39400</v>
      </c>
      <c r="M21" s="17">
        <v>12200</v>
      </c>
      <c r="N21" s="17">
        <v>48170</v>
      </c>
      <c r="O21" s="17">
        <v>17300</v>
      </c>
      <c r="P21" s="17">
        <v>30097</v>
      </c>
      <c r="Q21" s="22">
        <v>22200</v>
      </c>
      <c r="R21" s="9">
        <v>696586.67131034634</v>
      </c>
      <c r="S21" s="9">
        <v>114260</v>
      </c>
      <c r="T21" s="9">
        <v>59922</v>
      </c>
      <c r="U21" s="10">
        <v>870768.67131034634</v>
      </c>
    </row>
    <row r="22" spans="1:21" ht="13.5">
      <c r="A22" s="3">
        <v>2022</v>
      </c>
      <c r="B22" s="21">
        <v>160200</v>
      </c>
      <c r="C22" s="17">
        <v>90030</v>
      </c>
      <c r="D22" s="17">
        <v>37990</v>
      </c>
      <c r="E22" s="17">
        <v>14200</v>
      </c>
      <c r="F22" s="17">
        <v>7138</v>
      </c>
      <c r="G22" s="17">
        <v>15498</v>
      </c>
      <c r="H22" s="17">
        <v>69609.596404698197</v>
      </c>
      <c r="I22" s="17">
        <v>12580</v>
      </c>
      <c r="J22" s="17">
        <v>86690</v>
      </c>
      <c r="K22" s="17">
        <v>198700</v>
      </c>
      <c r="L22" s="17">
        <v>38600</v>
      </c>
      <c r="M22" s="17">
        <v>12000</v>
      </c>
      <c r="N22" s="17">
        <v>48270</v>
      </c>
      <c r="O22" s="17">
        <v>17300</v>
      </c>
      <c r="P22" s="17">
        <v>29600</v>
      </c>
      <c r="Q22" s="22">
        <v>22300</v>
      </c>
      <c r="R22" s="9">
        <v>685429.59640469821</v>
      </c>
      <c r="S22" s="9">
        <v>114650</v>
      </c>
      <c r="T22" s="9">
        <v>60626</v>
      </c>
      <c r="U22" s="10">
        <v>860705.59640469821</v>
      </c>
    </row>
    <row r="23" spans="1:21" ht="13.5">
      <c r="A23" s="3">
        <v>2023</v>
      </c>
      <c r="B23" s="21">
        <v>156900</v>
      </c>
      <c r="C23" s="17">
        <v>87790</v>
      </c>
      <c r="D23" s="17">
        <v>39500</v>
      </c>
      <c r="E23" s="17">
        <v>14200</v>
      </c>
      <c r="F23" s="17">
        <v>7199</v>
      </c>
      <c r="G23" s="17">
        <v>15553</v>
      </c>
      <c r="H23" s="17">
        <v>69436.676958886383</v>
      </c>
      <c r="I23" s="17">
        <v>12690</v>
      </c>
      <c r="J23" s="17">
        <v>85090</v>
      </c>
      <c r="K23" s="17">
        <v>195000</v>
      </c>
      <c r="L23" s="17">
        <v>38500</v>
      </c>
      <c r="M23" s="17">
        <v>11800</v>
      </c>
      <c r="N23" s="17">
        <v>48280</v>
      </c>
      <c r="O23" s="17">
        <v>17500</v>
      </c>
      <c r="P23" s="17">
        <v>29410</v>
      </c>
      <c r="Q23" s="22">
        <v>22400</v>
      </c>
      <c r="R23" s="9">
        <v>673926.67695888644</v>
      </c>
      <c r="S23" s="9">
        <v>115070</v>
      </c>
      <c r="T23" s="9">
        <v>62252</v>
      </c>
      <c r="U23" s="10">
        <v>851248.67695888644</v>
      </c>
    </row>
    <row r="24" spans="1:21" ht="13.5">
      <c r="A24" s="3">
        <v>2024</v>
      </c>
      <c r="B24" s="21">
        <v>155500</v>
      </c>
      <c r="C24" s="17">
        <v>85490</v>
      </c>
      <c r="D24" s="17">
        <v>40600</v>
      </c>
      <c r="E24" s="17">
        <v>14400</v>
      </c>
      <c r="F24" s="17">
        <v>7183</v>
      </c>
      <c r="G24" s="17">
        <v>15581</v>
      </c>
      <c r="H24" s="17">
        <v>69559.016562455567</v>
      </c>
      <c r="I24" s="17">
        <v>12790</v>
      </c>
      <c r="J24" s="17">
        <v>83980</v>
      </c>
      <c r="K24" s="17">
        <v>196100</v>
      </c>
      <c r="L24" s="17">
        <v>38400</v>
      </c>
      <c r="M24" s="17">
        <v>11600</v>
      </c>
      <c r="N24" s="17">
        <v>48600</v>
      </c>
      <c r="O24" s="17">
        <v>17400</v>
      </c>
      <c r="P24" s="17">
        <v>29524</v>
      </c>
      <c r="Q24" s="22">
        <v>22600</v>
      </c>
      <c r="R24" s="9">
        <v>670153.01656245557</v>
      </c>
      <c r="S24" s="9">
        <v>115790</v>
      </c>
      <c r="T24" s="9">
        <v>63364</v>
      </c>
      <c r="U24" s="10">
        <v>849307.01656245557</v>
      </c>
    </row>
    <row r="25" spans="1:21" ht="13.5">
      <c r="A25" s="3">
        <v>2025</v>
      </c>
      <c r="B25" s="21">
        <v>154400</v>
      </c>
      <c r="C25" s="17">
        <v>83540</v>
      </c>
      <c r="D25" s="17">
        <v>41400</v>
      </c>
      <c r="E25" s="17">
        <v>14700</v>
      </c>
      <c r="F25" s="17">
        <v>7219</v>
      </c>
      <c r="G25" s="17">
        <v>15553</v>
      </c>
      <c r="H25" s="17">
        <v>70156.470603002075</v>
      </c>
      <c r="I25" s="17">
        <v>12990</v>
      </c>
      <c r="J25" s="17">
        <v>83090</v>
      </c>
      <c r="K25" s="17">
        <v>193900</v>
      </c>
      <c r="L25" s="17">
        <v>38300</v>
      </c>
      <c r="M25" s="17">
        <v>11500</v>
      </c>
      <c r="N25" s="17">
        <v>48910</v>
      </c>
      <c r="O25" s="17">
        <v>17600</v>
      </c>
      <c r="P25" s="17">
        <v>29501</v>
      </c>
      <c r="Q25" s="22">
        <v>22800</v>
      </c>
      <c r="R25" s="9">
        <v>664387.470603002</v>
      </c>
      <c r="S25" s="9">
        <v>117000</v>
      </c>
      <c r="T25" s="9">
        <v>64172</v>
      </c>
      <c r="U25" s="10">
        <v>845559.470603002</v>
      </c>
    </row>
    <row r="26" spans="1:21" ht="13.5">
      <c r="A26" s="3">
        <v>2026</v>
      </c>
      <c r="B26" s="21">
        <v>154400</v>
      </c>
      <c r="C26" s="17">
        <v>83270</v>
      </c>
      <c r="D26" s="17">
        <v>42100</v>
      </c>
      <c r="E26" s="17">
        <v>14900</v>
      </c>
      <c r="F26" s="17">
        <v>7248</v>
      </c>
      <c r="G26" s="17">
        <v>15581</v>
      </c>
      <c r="H26" s="17">
        <v>71112.154248091203</v>
      </c>
      <c r="I26" s="17">
        <v>13190</v>
      </c>
      <c r="J26" s="17">
        <v>82440</v>
      </c>
      <c r="K26" s="17">
        <v>193900</v>
      </c>
      <c r="L26" s="17">
        <v>38200</v>
      </c>
      <c r="M26" s="17">
        <v>11100</v>
      </c>
      <c r="N26" s="17">
        <v>49320</v>
      </c>
      <c r="O26" s="17">
        <v>17600</v>
      </c>
      <c r="P26" s="17">
        <v>28932</v>
      </c>
      <c r="Q26" s="22">
        <v>23200</v>
      </c>
      <c r="R26" s="9">
        <v>663354.15424809116</v>
      </c>
      <c r="S26" s="9">
        <v>118210</v>
      </c>
      <c r="T26" s="9">
        <v>64929</v>
      </c>
      <c r="U26" s="10">
        <v>846493.15424809116</v>
      </c>
    </row>
    <row r="27" spans="1:21" ht="13.5">
      <c r="A27" s="3">
        <v>2027</v>
      </c>
      <c r="B27" s="21">
        <v>154400</v>
      </c>
      <c r="C27" s="17">
        <v>83910</v>
      </c>
      <c r="D27" s="17">
        <v>42800</v>
      </c>
      <c r="E27" s="17">
        <v>15000</v>
      </c>
      <c r="F27" s="17">
        <v>7267</v>
      </c>
      <c r="G27" s="17">
        <v>15553</v>
      </c>
      <c r="H27" s="17">
        <v>72078.752465631231</v>
      </c>
      <c r="I27" s="17">
        <v>13390</v>
      </c>
      <c r="J27" s="17">
        <v>81850</v>
      </c>
      <c r="K27" s="17">
        <v>194500</v>
      </c>
      <c r="L27" s="17">
        <v>38200</v>
      </c>
      <c r="M27" s="17">
        <v>11100</v>
      </c>
      <c r="N27" s="17">
        <v>49520</v>
      </c>
      <c r="O27" s="17">
        <v>17700</v>
      </c>
      <c r="P27" s="17">
        <v>29181</v>
      </c>
      <c r="Q27" s="22">
        <v>23300</v>
      </c>
      <c r="R27" s="9">
        <v>665219.75246563123</v>
      </c>
      <c r="S27" s="9">
        <v>118910</v>
      </c>
      <c r="T27" s="9">
        <v>65620</v>
      </c>
      <c r="U27" s="10">
        <v>849749.75246563123</v>
      </c>
    </row>
    <row r="28" spans="1:21" ht="13.5">
      <c r="A28" s="3">
        <v>2028</v>
      </c>
      <c r="B28" s="21">
        <v>154400</v>
      </c>
      <c r="C28" s="17">
        <v>84440</v>
      </c>
      <c r="D28" s="17">
        <v>43810</v>
      </c>
      <c r="E28" s="17">
        <v>15100</v>
      </c>
      <c r="F28" s="17">
        <v>7233</v>
      </c>
      <c r="G28" s="17">
        <v>15581</v>
      </c>
      <c r="H28" s="17">
        <v>73250.869464202304</v>
      </c>
      <c r="I28" s="17">
        <v>13490</v>
      </c>
      <c r="J28" s="17">
        <v>81410</v>
      </c>
      <c r="K28" s="17">
        <v>194500</v>
      </c>
      <c r="L28" s="17">
        <v>38300</v>
      </c>
      <c r="M28" s="17">
        <v>11100</v>
      </c>
      <c r="N28" s="17">
        <v>49720</v>
      </c>
      <c r="O28" s="17">
        <v>17700</v>
      </c>
      <c r="P28" s="17">
        <v>29485</v>
      </c>
      <c r="Q28" s="22">
        <v>23500</v>
      </c>
      <c r="R28" s="9">
        <v>666885.86946420232</v>
      </c>
      <c r="S28" s="9">
        <v>119510</v>
      </c>
      <c r="T28" s="9">
        <v>66624</v>
      </c>
      <c r="U28" s="10">
        <v>853019.86946420232</v>
      </c>
    </row>
    <row r="29" spans="1:21" ht="13.5">
      <c r="A29" s="3">
        <v>2029</v>
      </c>
      <c r="B29" s="21">
        <v>154400</v>
      </c>
      <c r="C29" s="17">
        <v>85070</v>
      </c>
      <c r="D29" s="17">
        <v>43810</v>
      </c>
      <c r="E29" s="17">
        <v>15100</v>
      </c>
      <c r="F29" s="17">
        <v>7234</v>
      </c>
      <c r="G29" s="17">
        <v>15553</v>
      </c>
      <c r="H29" s="17">
        <v>74482.815805026155</v>
      </c>
      <c r="I29" s="17">
        <v>13690</v>
      </c>
      <c r="J29" s="17">
        <v>81290</v>
      </c>
      <c r="K29" s="17">
        <v>197800</v>
      </c>
      <c r="L29" s="17">
        <v>38400</v>
      </c>
      <c r="M29" s="17">
        <v>11000</v>
      </c>
      <c r="N29" s="17">
        <v>49830</v>
      </c>
      <c r="O29" s="17">
        <v>17700</v>
      </c>
      <c r="P29" s="17">
        <v>29916</v>
      </c>
      <c r="Q29" s="22">
        <v>23600</v>
      </c>
      <c r="R29" s="9">
        <v>672358.8158050261</v>
      </c>
      <c r="S29" s="9">
        <v>119920</v>
      </c>
      <c r="T29" s="9">
        <v>66597</v>
      </c>
      <c r="U29" s="10">
        <v>858875.8158050261</v>
      </c>
    </row>
    <row r="30" spans="1:21" ht="13.5">
      <c r="A30" s="4">
        <v>2030</v>
      </c>
      <c r="B30" s="18">
        <v>154400</v>
      </c>
      <c r="C30" s="19">
        <v>86260</v>
      </c>
      <c r="D30" s="19">
        <v>43810</v>
      </c>
      <c r="E30" s="19">
        <v>15300</v>
      </c>
      <c r="F30" s="19">
        <v>7248</v>
      </c>
      <c r="G30" s="19">
        <v>15581</v>
      </c>
      <c r="H30" s="19">
        <v>74845.031272571141</v>
      </c>
      <c r="I30" s="19">
        <v>13690</v>
      </c>
      <c r="J30" s="19">
        <v>81430</v>
      </c>
      <c r="K30" s="19">
        <v>203700</v>
      </c>
      <c r="L30" s="19">
        <v>38800</v>
      </c>
      <c r="M30" s="19">
        <v>11000</v>
      </c>
      <c r="N30" s="19">
        <v>49830</v>
      </c>
      <c r="O30" s="19">
        <v>17800</v>
      </c>
      <c r="P30" s="19">
        <v>30034</v>
      </c>
      <c r="Q30" s="20">
        <v>23800</v>
      </c>
      <c r="R30" s="11">
        <v>680469.03127257107</v>
      </c>
      <c r="S30" s="11">
        <v>120420</v>
      </c>
      <c r="T30" s="11">
        <v>66639</v>
      </c>
      <c r="U30" s="12">
        <v>867528.03127257107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108</v>
      </c>
      <c r="B2" s="14" t="s">
        <v>109</v>
      </c>
    </row>
    <row r="3" spans="1:21">
      <c r="A3" s="16"/>
      <c r="B3" s="14"/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225904</v>
      </c>
      <c r="C17" s="17">
        <v>280581</v>
      </c>
      <c r="D17" s="17">
        <v>51712</v>
      </c>
      <c r="E17" s="17">
        <v>28957</v>
      </c>
      <c r="F17" s="17">
        <v>17820</v>
      </c>
      <c r="G17" s="17">
        <v>38303</v>
      </c>
      <c r="H17" s="17">
        <v>108217</v>
      </c>
      <c r="I17" s="17">
        <v>21008</v>
      </c>
      <c r="J17" s="17">
        <v>162311</v>
      </c>
      <c r="K17" s="17">
        <v>352026</v>
      </c>
      <c r="L17" s="17">
        <v>75766</v>
      </c>
      <c r="M17" s="17">
        <v>18081</v>
      </c>
      <c r="N17" s="17">
        <v>55229</v>
      </c>
      <c r="O17" s="17">
        <v>28258.999999999989</v>
      </c>
      <c r="P17" s="17">
        <v>60137</v>
      </c>
      <c r="Q17" s="22">
        <v>27493</v>
      </c>
      <c r="R17" s="9">
        <v>1283023</v>
      </c>
      <c r="S17" s="9">
        <v>160946</v>
      </c>
      <c r="T17" s="9">
        <v>107835</v>
      </c>
      <c r="U17" s="10">
        <v>1551804</v>
      </c>
    </row>
    <row r="18" spans="1:21" ht="13.5">
      <c r="A18" s="3">
        <v>2018</v>
      </c>
      <c r="B18" s="21">
        <v>223600</v>
      </c>
      <c r="C18" s="17">
        <v>280430</v>
      </c>
      <c r="D18" s="17">
        <v>51650</v>
      </c>
      <c r="E18" s="17">
        <v>29200</v>
      </c>
      <c r="F18" s="17">
        <v>17907</v>
      </c>
      <c r="G18" s="17">
        <v>38886</v>
      </c>
      <c r="H18" s="17">
        <v>107132.21308906996</v>
      </c>
      <c r="I18" s="17">
        <v>21340</v>
      </c>
      <c r="J18" s="17">
        <v>162820</v>
      </c>
      <c r="K18" s="17">
        <v>348100</v>
      </c>
      <c r="L18" s="17">
        <v>75227</v>
      </c>
      <c r="M18" s="17">
        <v>17600</v>
      </c>
      <c r="N18" s="17">
        <v>55510</v>
      </c>
      <c r="O18" s="17">
        <v>28350</v>
      </c>
      <c r="P18" s="17">
        <v>59543</v>
      </c>
      <c r="Q18" s="22">
        <v>27950</v>
      </c>
      <c r="R18" s="9">
        <v>1274452.2130890698</v>
      </c>
      <c r="S18" s="9">
        <v>162350</v>
      </c>
      <c r="T18" s="9">
        <v>108443</v>
      </c>
      <c r="U18" s="10">
        <v>1545245.2130890698</v>
      </c>
    </row>
    <row r="19" spans="1:21" ht="13.5">
      <c r="A19" s="3">
        <v>2019</v>
      </c>
      <c r="B19" s="21">
        <v>220700</v>
      </c>
      <c r="C19" s="17">
        <v>276170</v>
      </c>
      <c r="D19" s="17">
        <v>51790</v>
      </c>
      <c r="E19" s="17">
        <v>28800</v>
      </c>
      <c r="F19" s="17">
        <v>17987</v>
      </c>
      <c r="G19" s="17">
        <v>39378</v>
      </c>
      <c r="H19" s="17">
        <v>105186.92332659171</v>
      </c>
      <c r="I19" s="17">
        <v>21400</v>
      </c>
      <c r="J19" s="17">
        <v>160760</v>
      </c>
      <c r="K19" s="17">
        <v>353700</v>
      </c>
      <c r="L19" s="17">
        <v>74700</v>
      </c>
      <c r="M19" s="17">
        <v>17000</v>
      </c>
      <c r="N19" s="17">
        <v>55600</v>
      </c>
      <c r="O19" s="17">
        <v>28350</v>
      </c>
      <c r="P19" s="17">
        <v>58220</v>
      </c>
      <c r="Q19" s="22">
        <v>28240</v>
      </c>
      <c r="R19" s="9">
        <v>1266436.9233265917</v>
      </c>
      <c r="S19" s="9">
        <v>162390</v>
      </c>
      <c r="T19" s="9">
        <v>109155</v>
      </c>
      <c r="U19" s="10">
        <v>1537981.9233265917</v>
      </c>
    </row>
    <row r="20" spans="1:21" ht="13.5">
      <c r="A20" s="3">
        <v>2020</v>
      </c>
      <c r="B20" s="21">
        <v>218800</v>
      </c>
      <c r="C20" s="17">
        <v>268910</v>
      </c>
      <c r="D20" s="17">
        <v>52340</v>
      </c>
      <c r="E20" s="17">
        <v>28200</v>
      </c>
      <c r="F20" s="17">
        <v>18290</v>
      </c>
      <c r="G20" s="17">
        <v>39712</v>
      </c>
      <c r="H20" s="17">
        <v>102183.00618679586</v>
      </c>
      <c r="I20" s="17">
        <v>21680</v>
      </c>
      <c r="J20" s="17">
        <v>156840</v>
      </c>
      <c r="K20" s="17">
        <v>354000</v>
      </c>
      <c r="L20" s="17">
        <v>73500</v>
      </c>
      <c r="M20" s="17">
        <v>16600</v>
      </c>
      <c r="N20" s="17">
        <v>55630</v>
      </c>
      <c r="O20" s="17">
        <v>28150</v>
      </c>
      <c r="P20" s="17">
        <v>57081</v>
      </c>
      <c r="Q20" s="22">
        <v>28530</v>
      </c>
      <c r="R20" s="9">
        <v>1247914.0061867959</v>
      </c>
      <c r="S20" s="9">
        <v>162190</v>
      </c>
      <c r="T20" s="9">
        <v>110342</v>
      </c>
      <c r="U20" s="10">
        <v>1520446.0061867959</v>
      </c>
    </row>
    <row r="21" spans="1:21" ht="13.5">
      <c r="A21" s="3">
        <v>2021</v>
      </c>
      <c r="B21" s="21">
        <v>215800</v>
      </c>
      <c r="C21" s="17">
        <v>263610</v>
      </c>
      <c r="D21" s="17">
        <v>53250</v>
      </c>
      <c r="E21" s="17">
        <v>27700</v>
      </c>
      <c r="F21" s="17">
        <v>18491</v>
      </c>
      <c r="G21" s="17">
        <v>39943</v>
      </c>
      <c r="H21" s="17">
        <v>99706.913597371735</v>
      </c>
      <c r="I21" s="17">
        <v>21650</v>
      </c>
      <c r="J21" s="17">
        <v>152790</v>
      </c>
      <c r="K21" s="17">
        <v>350900</v>
      </c>
      <c r="L21" s="17">
        <v>71400</v>
      </c>
      <c r="M21" s="17">
        <v>16200</v>
      </c>
      <c r="N21" s="17">
        <v>55960</v>
      </c>
      <c r="O21" s="17">
        <v>27850</v>
      </c>
      <c r="P21" s="17">
        <v>55439</v>
      </c>
      <c r="Q21" s="22">
        <v>28630</v>
      </c>
      <c r="R21" s="9">
        <v>1225845.9135973719</v>
      </c>
      <c r="S21" s="9">
        <v>161790</v>
      </c>
      <c r="T21" s="9">
        <v>111684</v>
      </c>
      <c r="U21" s="10">
        <v>1499319.9135973719</v>
      </c>
    </row>
    <row r="22" spans="1:21" ht="13.5">
      <c r="A22" s="3">
        <v>2022</v>
      </c>
      <c r="B22" s="21">
        <v>213500</v>
      </c>
      <c r="C22" s="17">
        <v>261620</v>
      </c>
      <c r="D22" s="17">
        <v>54290</v>
      </c>
      <c r="E22" s="17">
        <v>27400</v>
      </c>
      <c r="F22" s="17">
        <v>18542</v>
      </c>
      <c r="G22" s="17">
        <v>40042</v>
      </c>
      <c r="H22" s="17">
        <v>97466.764487419307</v>
      </c>
      <c r="I22" s="17">
        <v>21640</v>
      </c>
      <c r="J22" s="17">
        <v>148900</v>
      </c>
      <c r="K22" s="17">
        <v>347600</v>
      </c>
      <c r="L22" s="17">
        <v>69800</v>
      </c>
      <c r="M22" s="17">
        <v>15800</v>
      </c>
      <c r="N22" s="17">
        <v>56360</v>
      </c>
      <c r="O22" s="17">
        <v>27750</v>
      </c>
      <c r="P22" s="17">
        <v>54279</v>
      </c>
      <c r="Q22" s="22">
        <v>28630</v>
      </c>
      <c r="R22" s="9">
        <v>1208965.7644874193</v>
      </c>
      <c r="S22" s="9">
        <v>161780</v>
      </c>
      <c r="T22" s="9">
        <v>112874</v>
      </c>
      <c r="U22" s="10">
        <v>1483619.7644874193</v>
      </c>
    </row>
    <row r="23" spans="1:21" ht="13.5">
      <c r="A23" s="3">
        <v>2023</v>
      </c>
      <c r="B23" s="21">
        <v>210100</v>
      </c>
      <c r="C23" s="17">
        <v>262760</v>
      </c>
      <c r="D23" s="17">
        <v>55770</v>
      </c>
      <c r="E23" s="17">
        <v>27700</v>
      </c>
      <c r="F23" s="17">
        <v>18548</v>
      </c>
      <c r="G23" s="17">
        <v>40039</v>
      </c>
      <c r="H23" s="17">
        <v>95722.80722487747</v>
      </c>
      <c r="I23" s="17">
        <v>21740</v>
      </c>
      <c r="J23" s="17">
        <v>145660</v>
      </c>
      <c r="K23" s="17">
        <v>341200</v>
      </c>
      <c r="L23" s="17">
        <v>69100</v>
      </c>
      <c r="M23" s="17">
        <v>15400</v>
      </c>
      <c r="N23" s="17">
        <v>56670</v>
      </c>
      <c r="O23" s="17">
        <v>27750</v>
      </c>
      <c r="P23" s="17">
        <v>53781</v>
      </c>
      <c r="Q23" s="22">
        <v>28730</v>
      </c>
      <c r="R23" s="9">
        <v>1193723.8072248774</v>
      </c>
      <c r="S23" s="9">
        <v>162590</v>
      </c>
      <c r="T23" s="9">
        <v>114357</v>
      </c>
      <c r="U23" s="10">
        <v>1470670.8072248774</v>
      </c>
    </row>
    <row r="24" spans="1:21" ht="13.5">
      <c r="A24" s="3">
        <v>2024</v>
      </c>
      <c r="B24" s="21">
        <v>208100</v>
      </c>
      <c r="C24" s="17">
        <v>264480</v>
      </c>
      <c r="D24" s="17">
        <v>57330</v>
      </c>
      <c r="E24" s="17">
        <v>27600</v>
      </c>
      <c r="F24" s="17">
        <v>18550</v>
      </c>
      <c r="G24" s="17">
        <v>40066</v>
      </c>
      <c r="H24" s="17">
        <v>94355.229414528658</v>
      </c>
      <c r="I24" s="17">
        <v>21840</v>
      </c>
      <c r="J24" s="17">
        <v>142850</v>
      </c>
      <c r="K24" s="17">
        <v>341400</v>
      </c>
      <c r="L24" s="17">
        <v>68800</v>
      </c>
      <c r="M24" s="17">
        <v>15100</v>
      </c>
      <c r="N24" s="17">
        <v>57170</v>
      </c>
      <c r="O24" s="17">
        <v>27750</v>
      </c>
      <c r="P24" s="17">
        <v>53849</v>
      </c>
      <c r="Q24" s="22">
        <v>28930</v>
      </c>
      <c r="R24" s="9">
        <v>1188934.2294145287</v>
      </c>
      <c r="S24" s="9">
        <v>163290</v>
      </c>
      <c r="T24" s="9">
        <v>115946</v>
      </c>
      <c r="U24" s="10">
        <v>1468170.2294145287</v>
      </c>
    </row>
    <row r="25" spans="1:21" ht="13.5">
      <c r="A25" s="3">
        <v>2025</v>
      </c>
      <c r="B25" s="21">
        <v>206600</v>
      </c>
      <c r="C25" s="17">
        <v>259920</v>
      </c>
      <c r="D25" s="17">
        <v>58980</v>
      </c>
      <c r="E25" s="17">
        <v>27800</v>
      </c>
      <c r="F25" s="17">
        <v>18534</v>
      </c>
      <c r="G25" s="17">
        <v>40055</v>
      </c>
      <c r="H25" s="17">
        <v>93526.358660828686</v>
      </c>
      <c r="I25" s="17">
        <v>22140</v>
      </c>
      <c r="J25" s="17">
        <v>140670</v>
      </c>
      <c r="K25" s="17">
        <v>337200</v>
      </c>
      <c r="L25" s="17">
        <v>68600</v>
      </c>
      <c r="M25" s="17">
        <v>14800</v>
      </c>
      <c r="N25" s="17">
        <v>57880</v>
      </c>
      <c r="O25" s="17">
        <v>27950</v>
      </c>
      <c r="P25" s="17">
        <v>53721</v>
      </c>
      <c r="Q25" s="22">
        <v>29240</v>
      </c>
      <c r="R25" s="9">
        <v>1175037.3586608288</v>
      </c>
      <c r="S25" s="9">
        <v>165010</v>
      </c>
      <c r="T25" s="9">
        <v>117569</v>
      </c>
      <c r="U25" s="10">
        <v>1457616.3586608288</v>
      </c>
    </row>
    <row r="26" spans="1:21" ht="13.5">
      <c r="A26" s="3">
        <v>2026</v>
      </c>
      <c r="B26" s="21">
        <v>206600</v>
      </c>
      <c r="C26" s="17">
        <v>260580</v>
      </c>
      <c r="D26" s="17">
        <v>60190</v>
      </c>
      <c r="E26" s="17">
        <v>28100</v>
      </c>
      <c r="F26" s="17">
        <v>18519</v>
      </c>
      <c r="G26" s="17">
        <v>40069</v>
      </c>
      <c r="H26" s="17">
        <v>93340.56307764363</v>
      </c>
      <c r="I26" s="17">
        <v>22650</v>
      </c>
      <c r="J26" s="17">
        <v>139110</v>
      </c>
      <c r="K26" s="17">
        <v>337500</v>
      </c>
      <c r="L26" s="17">
        <v>68500</v>
      </c>
      <c r="M26" s="17">
        <v>14500</v>
      </c>
      <c r="N26" s="17">
        <v>58490</v>
      </c>
      <c r="O26" s="17">
        <v>28150</v>
      </c>
      <c r="P26" s="17">
        <v>50841</v>
      </c>
      <c r="Q26" s="22">
        <v>29650</v>
      </c>
      <c r="R26" s="9">
        <v>1170971.5630776435</v>
      </c>
      <c r="S26" s="9">
        <v>167040</v>
      </c>
      <c r="T26" s="9">
        <v>118778</v>
      </c>
      <c r="U26" s="10">
        <v>1456789.5630776435</v>
      </c>
    </row>
    <row r="27" spans="1:21" ht="13.5">
      <c r="A27" s="3">
        <v>2027</v>
      </c>
      <c r="B27" s="21">
        <v>206600</v>
      </c>
      <c r="C27" s="17">
        <v>261660</v>
      </c>
      <c r="D27" s="17">
        <v>61330</v>
      </c>
      <c r="E27" s="17">
        <v>28600</v>
      </c>
      <c r="F27" s="17">
        <v>18519</v>
      </c>
      <c r="G27" s="17">
        <v>40048</v>
      </c>
      <c r="H27" s="17">
        <v>93633.966463364195</v>
      </c>
      <c r="I27" s="17">
        <v>23050</v>
      </c>
      <c r="J27" s="17">
        <v>138010</v>
      </c>
      <c r="K27" s="17">
        <v>337200</v>
      </c>
      <c r="L27" s="17">
        <v>68700</v>
      </c>
      <c r="M27" s="17">
        <v>14300</v>
      </c>
      <c r="N27" s="17">
        <v>59100</v>
      </c>
      <c r="O27" s="17">
        <v>28350</v>
      </c>
      <c r="P27" s="17">
        <v>51115</v>
      </c>
      <c r="Q27" s="22">
        <v>29950</v>
      </c>
      <c r="R27" s="9">
        <v>1171218.9664633642</v>
      </c>
      <c r="S27" s="9">
        <v>169050</v>
      </c>
      <c r="T27" s="9">
        <v>119897</v>
      </c>
      <c r="U27" s="10">
        <v>1460165.9664633642</v>
      </c>
    </row>
    <row r="28" spans="1:21" ht="13.5">
      <c r="A28" s="3">
        <v>2028</v>
      </c>
      <c r="B28" s="21">
        <v>206600</v>
      </c>
      <c r="C28" s="17">
        <v>266360</v>
      </c>
      <c r="D28" s="17">
        <v>62790</v>
      </c>
      <c r="E28" s="17">
        <v>29000</v>
      </c>
      <c r="F28" s="17">
        <v>18523</v>
      </c>
      <c r="G28" s="17">
        <v>40075</v>
      </c>
      <c r="H28" s="17">
        <v>94190.494875442426</v>
      </c>
      <c r="I28" s="17">
        <v>23250</v>
      </c>
      <c r="J28" s="17">
        <v>137240</v>
      </c>
      <c r="K28" s="17">
        <v>337500</v>
      </c>
      <c r="L28" s="17">
        <v>69000</v>
      </c>
      <c r="M28" s="17">
        <v>14100</v>
      </c>
      <c r="N28" s="17">
        <v>59400</v>
      </c>
      <c r="O28" s="17">
        <v>28450</v>
      </c>
      <c r="P28" s="17">
        <v>51619</v>
      </c>
      <c r="Q28" s="22">
        <v>30160</v>
      </c>
      <c r="R28" s="9">
        <v>1176609.4948754425</v>
      </c>
      <c r="S28" s="9">
        <v>170260</v>
      </c>
      <c r="T28" s="9">
        <v>121388</v>
      </c>
      <c r="U28" s="10">
        <v>1468257.4948754425</v>
      </c>
    </row>
    <row r="29" spans="1:21" ht="13.5">
      <c r="A29" s="3">
        <v>2029</v>
      </c>
      <c r="B29" s="21">
        <v>206600</v>
      </c>
      <c r="C29" s="17">
        <v>270610</v>
      </c>
      <c r="D29" s="17">
        <v>62790</v>
      </c>
      <c r="E29" s="17">
        <v>29200</v>
      </c>
      <c r="F29" s="17">
        <v>18551</v>
      </c>
      <c r="G29" s="17">
        <v>40049</v>
      </c>
      <c r="H29" s="17">
        <v>95214.416015791867</v>
      </c>
      <c r="I29" s="17">
        <v>23460</v>
      </c>
      <c r="J29" s="17">
        <v>136710</v>
      </c>
      <c r="K29" s="17">
        <v>342600</v>
      </c>
      <c r="L29" s="17">
        <v>69500</v>
      </c>
      <c r="M29" s="17">
        <v>13900</v>
      </c>
      <c r="N29" s="17">
        <v>59700</v>
      </c>
      <c r="O29" s="17">
        <v>28550</v>
      </c>
      <c r="P29" s="17">
        <v>53852</v>
      </c>
      <c r="Q29" s="22">
        <v>30460</v>
      </c>
      <c r="R29" s="9">
        <v>1188986.4160157917</v>
      </c>
      <c r="S29" s="9">
        <v>171370</v>
      </c>
      <c r="T29" s="9">
        <v>121390</v>
      </c>
      <c r="U29" s="10">
        <v>1481746.4160157917</v>
      </c>
    </row>
    <row r="30" spans="1:21" ht="13.5">
      <c r="A30" s="4">
        <v>2030</v>
      </c>
      <c r="B30" s="18">
        <v>206600</v>
      </c>
      <c r="C30" s="19">
        <v>275410</v>
      </c>
      <c r="D30" s="19">
        <v>62790</v>
      </c>
      <c r="E30" s="19">
        <v>29200</v>
      </c>
      <c r="F30" s="19">
        <v>18582</v>
      </c>
      <c r="G30" s="19">
        <v>40068</v>
      </c>
      <c r="H30" s="19">
        <v>95644.271902990731</v>
      </c>
      <c r="I30" s="19">
        <v>23560</v>
      </c>
      <c r="J30" s="19">
        <v>136560</v>
      </c>
      <c r="K30" s="19">
        <v>351500</v>
      </c>
      <c r="L30" s="19">
        <v>70200</v>
      </c>
      <c r="M30" s="19">
        <v>13800</v>
      </c>
      <c r="N30" s="19">
        <v>60000</v>
      </c>
      <c r="O30" s="19">
        <v>28600</v>
      </c>
      <c r="P30" s="19">
        <v>54456</v>
      </c>
      <c r="Q30" s="20">
        <v>30560</v>
      </c>
      <c r="R30" s="11">
        <v>1204170.2719029908</v>
      </c>
      <c r="S30" s="11">
        <v>171920</v>
      </c>
      <c r="T30" s="11">
        <v>121440</v>
      </c>
      <c r="U30" s="12">
        <v>1497530.2719029908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79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117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203441</v>
      </c>
      <c r="C17" s="17">
        <v>281376</v>
      </c>
      <c r="D17" s="17">
        <v>51423</v>
      </c>
      <c r="E17" s="17">
        <v>26773</v>
      </c>
      <c r="F17" s="17">
        <v>19718</v>
      </c>
      <c r="G17" s="17">
        <v>41229</v>
      </c>
      <c r="H17" s="17">
        <v>112939</v>
      </c>
      <c r="I17" s="17">
        <v>21833</v>
      </c>
      <c r="J17" s="17">
        <v>163447</v>
      </c>
      <c r="K17" s="17">
        <v>346924</v>
      </c>
      <c r="L17" s="17">
        <v>72275</v>
      </c>
      <c r="M17" s="17">
        <v>19736</v>
      </c>
      <c r="N17" s="17">
        <v>57713</v>
      </c>
      <c r="O17" s="17">
        <v>29573.999999999989</v>
      </c>
      <c r="P17" s="17">
        <v>64058</v>
      </c>
      <c r="Q17" s="22">
        <v>28107</v>
      </c>
      <c r="R17" s="9">
        <v>1264196</v>
      </c>
      <c r="S17" s="9">
        <v>164000</v>
      </c>
      <c r="T17" s="9">
        <v>112370</v>
      </c>
      <c r="U17" s="10">
        <v>1540566</v>
      </c>
    </row>
    <row r="18" spans="1:21" ht="13.5">
      <c r="A18" s="3">
        <v>2018</v>
      </c>
      <c r="B18" s="21">
        <v>198600</v>
      </c>
      <c r="C18" s="17">
        <v>277370</v>
      </c>
      <c r="D18" s="17">
        <v>51390</v>
      </c>
      <c r="E18" s="17">
        <v>26700</v>
      </c>
      <c r="F18" s="17">
        <v>19261</v>
      </c>
      <c r="G18" s="17">
        <v>41041</v>
      </c>
      <c r="H18" s="17">
        <v>111283.49211254521</v>
      </c>
      <c r="I18" s="17">
        <v>21800</v>
      </c>
      <c r="J18" s="17">
        <v>161890</v>
      </c>
      <c r="K18" s="17">
        <v>344400</v>
      </c>
      <c r="L18" s="17">
        <v>71409</v>
      </c>
      <c r="M18" s="17">
        <v>19000</v>
      </c>
      <c r="N18" s="17">
        <v>57340</v>
      </c>
      <c r="O18" s="17">
        <v>28900</v>
      </c>
      <c r="P18" s="17">
        <v>62988</v>
      </c>
      <c r="Q18" s="22">
        <v>28700</v>
      </c>
      <c r="R18" s="9">
        <v>1246940.4921125453</v>
      </c>
      <c r="S18" s="9">
        <v>163440</v>
      </c>
      <c r="T18" s="9">
        <v>111692</v>
      </c>
      <c r="U18" s="10">
        <v>1522072.4921125453</v>
      </c>
    </row>
    <row r="19" spans="1:21" ht="13.5">
      <c r="A19" s="3">
        <v>2019</v>
      </c>
      <c r="B19" s="21">
        <v>193400</v>
      </c>
      <c r="C19" s="17">
        <v>272450</v>
      </c>
      <c r="D19" s="17">
        <v>51730</v>
      </c>
      <c r="E19" s="17">
        <v>26100</v>
      </c>
      <c r="F19" s="17">
        <v>19522</v>
      </c>
      <c r="G19" s="17">
        <v>41007</v>
      </c>
      <c r="H19" s="17">
        <v>108679.24760156681</v>
      </c>
      <c r="I19" s="17">
        <v>21800</v>
      </c>
      <c r="J19" s="17">
        <v>159010</v>
      </c>
      <c r="K19" s="17">
        <v>350900</v>
      </c>
      <c r="L19" s="17">
        <v>71000</v>
      </c>
      <c r="M19" s="17">
        <v>18500</v>
      </c>
      <c r="N19" s="17">
        <v>57550</v>
      </c>
      <c r="O19" s="17">
        <v>28800</v>
      </c>
      <c r="P19" s="17">
        <v>61561</v>
      </c>
      <c r="Q19" s="22">
        <v>29000</v>
      </c>
      <c r="R19" s="9">
        <v>1235500.2476015668</v>
      </c>
      <c r="S19" s="9">
        <v>163250</v>
      </c>
      <c r="T19" s="9">
        <v>112259</v>
      </c>
      <c r="U19" s="10">
        <v>1511009.2476015668</v>
      </c>
    </row>
    <row r="20" spans="1:21" ht="13.5">
      <c r="A20" s="3">
        <v>2020</v>
      </c>
      <c r="B20" s="21">
        <v>190900</v>
      </c>
      <c r="C20" s="17">
        <v>265670</v>
      </c>
      <c r="D20" s="17">
        <v>52280</v>
      </c>
      <c r="E20" s="17">
        <v>25500</v>
      </c>
      <c r="F20" s="17">
        <v>19718</v>
      </c>
      <c r="G20" s="17">
        <v>41072</v>
      </c>
      <c r="H20" s="17">
        <v>105374.19291317205</v>
      </c>
      <c r="I20" s="17">
        <v>22000</v>
      </c>
      <c r="J20" s="17">
        <v>154100</v>
      </c>
      <c r="K20" s="17">
        <v>351400</v>
      </c>
      <c r="L20" s="17">
        <v>70000</v>
      </c>
      <c r="M20" s="17">
        <v>18100</v>
      </c>
      <c r="N20" s="17">
        <v>57660</v>
      </c>
      <c r="O20" s="17">
        <v>28500</v>
      </c>
      <c r="P20" s="17">
        <v>60270</v>
      </c>
      <c r="Q20" s="22">
        <v>29300</v>
      </c>
      <c r="R20" s="9">
        <v>1215814.1929131721</v>
      </c>
      <c r="S20" s="9">
        <v>162960</v>
      </c>
      <c r="T20" s="9">
        <v>113070</v>
      </c>
      <c r="U20" s="10">
        <v>1491844.1929131721</v>
      </c>
    </row>
    <row r="21" spans="1:21" ht="13.5">
      <c r="A21" s="3">
        <v>2021</v>
      </c>
      <c r="B21" s="21">
        <v>187800</v>
      </c>
      <c r="C21" s="17">
        <v>259180</v>
      </c>
      <c r="D21" s="17">
        <v>53280</v>
      </c>
      <c r="E21" s="17">
        <v>25000</v>
      </c>
      <c r="F21" s="17">
        <v>19824</v>
      </c>
      <c r="G21" s="17">
        <v>41157</v>
      </c>
      <c r="H21" s="17">
        <v>103110.13583766689</v>
      </c>
      <c r="I21" s="17">
        <v>22000</v>
      </c>
      <c r="J21" s="17">
        <v>149050</v>
      </c>
      <c r="K21" s="17">
        <v>348300</v>
      </c>
      <c r="L21" s="17">
        <v>68000</v>
      </c>
      <c r="M21" s="17">
        <v>17500</v>
      </c>
      <c r="N21" s="17">
        <v>58070</v>
      </c>
      <c r="O21" s="17">
        <v>28100</v>
      </c>
      <c r="P21" s="17">
        <v>58570</v>
      </c>
      <c r="Q21" s="22">
        <v>29400</v>
      </c>
      <c r="R21" s="9">
        <v>1191510.1358376669</v>
      </c>
      <c r="S21" s="9">
        <v>162570</v>
      </c>
      <c r="T21" s="9">
        <v>114261</v>
      </c>
      <c r="U21" s="10">
        <v>1468341.1358376669</v>
      </c>
    </row>
    <row r="22" spans="1:21" ht="13.5">
      <c r="A22" s="3">
        <v>2022</v>
      </c>
      <c r="B22" s="21">
        <v>185300</v>
      </c>
      <c r="C22" s="17">
        <v>255440</v>
      </c>
      <c r="D22" s="17">
        <v>54420</v>
      </c>
      <c r="E22" s="17">
        <v>24800</v>
      </c>
      <c r="F22" s="17">
        <v>19873</v>
      </c>
      <c r="G22" s="17">
        <v>41207</v>
      </c>
      <c r="H22" s="17">
        <v>101233.04455456484</v>
      </c>
      <c r="I22" s="17">
        <v>22000</v>
      </c>
      <c r="J22" s="17">
        <v>145230</v>
      </c>
      <c r="K22" s="17">
        <v>344700</v>
      </c>
      <c r="L22" s="17">
        <v>66700</v>
      </c>
      <c r="M22" s="17">
        <v>17100</v>
      </c>
      <c r="N22" s="17">
        <v>58370</v>
      </c>
      <c r="O22" s="17">
        <v>28000</v>
      </c>
      <c r="P22" s="17">
        <v>57340</v>
      </c>
      <c r="Q22" s="22">
        <v>29400</v>
      </c>
      <c r="R22" s="9">
        <v>1173043.0445545649</v>
      </c>
      <c r="S22" s="9">
        <v>162570</v>
      </c>
      <c r="T22" s="9">
        <v>115500</v>
      </c>
      <c r="U22" s="10">
        <v>1451113.0445545649</v>
      </c>
    </row>
    <row r="23" spans="1:21" ht="13.5">
      <c r="A23" s="3">
        <v>2023</v>
      </c>
      <c r="B23" s="21">
        <v>181600</v>
      </c>
      <c r="C23" s="17">
        <v>254500</v>
      </c>
      <c r="D23" s="17">
        <v>56200</v>
      </c>
      <c r="E23" s="17">
        <v>25000</v>
      </c>
      <c r="F23" s="17">
        <v>19910</v>
      </c>
      <c r="G23" s="17">
        <v>41230</v>
      </c>
      <c r="H23" s="17">
        <v>100009.64352459421</v>
      </c>
      <c r="I23" s="17">
        <v>22200</v>
      </c>
      <c r="J23" s="17">
        <v>142030</v>
      </c>
      <c r="K23" s="17">
        <v>338100</v>
      </c>
      <c r="L23" s="17">
        <v>66100</v>
      </c>
      <c r="M23" s="17">
        <v>16800</v>
      </c>
      <c r="N23" s="17">
        <v>58580</v>
      </c>
      <c r="O23" s="17">
        <v>28100</v>
      </c>
      <c r="P23" s="17">
        <v>56882</v>
      </c>
      <c r="Q23" s="22">
        <v>29500</v>
      </c>
      <c r="R23" s="9">
        <v>1156021.6435245941</v>
      </c>
      <c r="S23" s="9">
        <v>163380</v>
      </c>
      <c r="T23" s="9">
        <v>117340</v>
      </c>
      <c r="U23" s="10">
        <v>1436741.6435245941</v>
      </c>
    </row>
    <row r="24" spans="1:21" ht="13.5">
      <c r="A24" s="3">
        <v>2024</v>
      </c>
      <c r="B24" s="21">
        <v>179000</v>
      </c>
      <c r="C24" s="17">
        <v>254100</v>
      </c>
      <c r="D24" s="17">
        <v>57950</v>
      </c>
      <c r="E24" s="17">
        <v>25000</v>
      </c>
      <c r="F24" s="17">
        <v>19858</v>
      </c>
      <c r="G24" s="17">
        <v>41238</v>
      </c>
      <c r="H24" s="17">
        <v>99192.388818707885</v>
      </c>
      <c r="I24" s="17">
        <v>22300</v>
      </c>
      <c r="J24" s="17">
        <v>139240</v>
      </c>
      <c r="K24" s="17">
        <v>338000</v>
      </c>
      <c r="L24" s="17">
        <v>65900</v>
      </c>
      <c r="M24" s="17">
        <v>16500</v>
      </c>
      <c r="N24" s="17">
        <v>59100</v>
      </c>
      <c r="O24" s="17">
        <v>28100</v>
      </c>
      <c r="P24" s="17">
        <v>56964</v>
      </c>
      <c r="Q24" s="22">
        <v>29700</v>
      </c>
      <c r="R24" s="9">
        <v>1148896.3888187078</v>
      </c>
      <c r="S24" s="9">
        <v>164200</v>
      </c>
      <c r="T24" s="9">
        <v>119046</v>
      </c>
      <c r="U24" s="10">
        <v>1432142.3888187078</v>
      </c>
    </row>
    <row r="25" spans="1:21" ht="13.5">
      <c r="A25" s="3">
        <v>2025</v>
      </c>
      <c r="B25" s="21">
        <v>177200</v>
      </c>
      <c r="C25" s="17">
        <v>248920</v>
      </c>
      <c r="D25" s="17">
        <v>59590</v>
      </c>
      <c r="E25" s="17">
        <v>25200</v>
      </c>
      <c r="F25" s="17">
        <v>19854</v>
      </c>
      <c r="G25" s="17">
        <v>41240</v>
      </c>
      <c r="H25" s="17">
        <v>99113.412921357187</v>
      </c>
      <c r="I25" s="17">
        <v>22600</v>
      </c>
      <c r="J25" s="17">
        <v>137100</v>
      </c>
      <c r="K25" s="17">
        <v>333800</v>
      </c>
      <c r="L25" s="17">
        <v>65900</v>
      </c>
      <c r="M25" s="17">
        <v>16100</v>
      </c>
      <c r="N25" s="17">
        <v>59710</v>
      </c>
      <c r="O25" s="17">
        <v>28300</v>
      </c>
      <c r="P25" s="17">
        <v>56857</v>
      </c>
      <c r="Q25" s="22">
        <v>30000</v>
      </c>
      <c r="R25" s="9">
        <v>1134990.4129213572</v>
      </c>
      <c r="S25" s="9">
        <v>165810</v>
      </c>
      <c r="T25" s="9">
        <v>120684</v>
      </c>
      <c r="U25" s="10">
        <v>1421484.4129213572</v>
      </c>
    </row>
    <row r="26" spans="1:21" ht="13.5">
      <c r="A26" s="3">
        <v>2026</v>
      </c>
      <c r="B26" s="21">
        <v>177200</v>
      </c>
      <c r="C26" s="17">
        <v>249470</v>
      </c>
      <c r="D26" s="17">
        <v>60900</v>
      </c>
      <c r="E26" s="17">
        <v>25600</v>
      </c>
      <c r="F26" s="17">
        <v>19851</v>
      </c>
      <c r="G26" s="17">
        <v>41240</v>
      </c>
      <c r="H26" s="17">
        <v>99845.794048225012</v>
      </c>
      <c r="I26" s="17">
        <v>23100</v>
      </c>
      <c r="J26" s="17">
        <v>135580</v>
      </c>
      <c r="K26" s="17">
        <v>334100</v>
      </c>
      <c r="L26" s="17">
        <v>65900</v>
      </c>
      <c r="M26" s="17">
        <v>15700</v>
      </c>
      <c r="N26" s="17">
        <v>60220</v>
      </c>
      <c r="O26" s="17">
        <v>28600</v>
      </c>
      <c r="P26" s="17">
        <v>54104</v>
      </c>
      <c r="Q26" s="22">
        <v>30500</v>
      </c>
      <c r="R26" s="9">
        <v>1131899.794048225</v>
      </c>
      <c r="S26" s="9">
        <v>168020</v>
      </c>
      <c r="T26" s="9">
        <v>121991</v>
      </c>
      <c r="U26" s="10">
        <v>1421910.794048225</v>
      </c>
    </row>
    <row r="27" spans="1:21" ht="13.5">
      <c r="A27" s="3">
        <v>2027</v>
      </c>
      <c r="B27" s="21">
        <v>177200</v>
      </c>
      <c r="C27" s="17">
        <v>250740</v>
      </c>
      <c r="D27" s="17">
        <v>62130</v>
      </c>
      <c r="E27" s="17">
        <v>26000</v>
      </c>
      <c r="F27" s="17">
        <v>19858</v>
      </c>
      <c r="G27" s="17">
        <v>41240</v>
      </c>
      <c r="H27" s="17">
        <v>100959.31959421861</v>
      </c>
      <c r="I27" s="17">
        <v>23500</v>
      </c>
      <c r="J27" s="17">
        <v>134480</v>
      </c>
      <c r="K27" s="17">
        <v>333700</v>
      </c>
      <c r="L27" s="17">
        <v>66200</v>
      </c>
      <c r="M27" s="17">
        <v>15500</v>
      </c>
      <c r="N27" s="17">
        <v>60720</v>
      </c>
      <c r="O27" s="17">
        <v>28800</v>
      </c>
      <c r="P27" s="17">
        <v>54382</v>
      </c>
      <c r="Q27" s="22">
        <v>30800</v>
      </c>
      <c r="R27" s="9">
        <v>1133161.3195942186</v>
      </c>
      <c r="S27" s="9">
        <v>169820</v>
      </c>
      <c r="T27" s="9">
        <v>123228</v>
      </c>
      <c r="U27" s="10">
        <v>1426209.3195942186</v>
      </c>
    </row>
    <row r="28" spans="1:21" ht="13.5">
      <c r="A28" s="3">
        <v>2028</v>
      </c>
      <c r="B28" s="21">
        <v>177200</v>
      </c>
      <c r="C28" s="17">
        <v>255250</v>
      </c>
      <c r="D28" s="17">
        <v>63800</v>
      </c>
      <c r="E28" s="17">
        <v>26300</v>
      </c>
      <c r="F28" s="17">
        <v>19843</v>
      </c>
      <c r="G28" s="17">
        <v>41240</v>
      </c>
      <c r="H28" s="17">
        <v>102305.87501513782</v>
      </c>
      <c r="I28" s="17">
        <v>23700</v>
      </c>
      <c r="J28" s="17">
        <v>133720</v>
      </c>
      <c r="K28" s="17">
        <v>334100</v>
      </c>
      <c r="L28" s="17">
        <v>66700</v>
      </c>
      <c r="M28" s="17">
        <v>15300</v>
      </c>
      <c r="N28" s="17">
        <v>61020</v>
      </c>
      <c r="O28" s="17">
        <v>28900</v>
      </c>
      <c r="P28" s="17">
        <v>54832</v>
      </c>
      <c r="Q28" s="22">
        <v>31000</v>
      </c>
      <c r="R28" s="9">
        <v>1139407.8750151377</v>
      </c>
      <c r="S28" s="9">
        <v>170920</v>
      </c>
      <c r="T28" s="9">
        <v>124883</v>
      </c>
      <c r="U28" s="10">
        <v>1435210.8750151377</v>
      </c>
    </row>
    <row r="29" spans="1:21" ht="13.5">
      <c r="A29" s="3">
        <v>2029</v>
      </c>
      <c r="B29" s="21">
        <v>177200</v>
      </c>
      <c r="C29" s="17">
        <v>259200</v>
      </c>
      <c r="D29" s="17">
        <v>63800</v>
      </c>
      <c r="E29" s="17">
        <v>26500</v>
      </c>
      <c r="F29" s="17">
        <v>19876</v>
      </c>
      <c r="G29" s="17">
        <v>41240</v>
      </c>
      <c r="H29" s="17">
        <v>104268.2473049582</v>
      </c>
      <c r="I29" s="17">
        <v>23900</v>
      </c>
      <c r="J29" s="17">
        <v>133150</v>
      </c>
      <c r="K29" s="17">
        <v>339200</v>
      </c>
      <c r="L29" s="17">
        <v>67200</v>
      </c>
      <c r="M29" s="17">
        <v>15100</v>
      </c>
      <c r="N29" s="17">
        <v>61230</v>
      </c>
      <c r="O29" s="17">
        <v>29000</v>
      </c>
      <c r="P29" s="17">
        <v>56992</v>
      </c>
      <c r="Q29" s="22">
        <v>31300</v>
      </c>
      <c r="R29" s="9">
        <v>1152310.2473049583</v>
      </c>
      <c r="S29" s="9">
        <v>171930</v>
      </c>
      <c r="T29" s="9">
        <v>124916</v>
      </c>
      <c r="U29" s="10">
        <v>1449156.2473049583</v>
      </c>
    </row>
    <row r="30" spans="1:21" ht="13.5">
      <c r="A30" s="4">
        <v>2030</v>
      </c>
      <c r="B30" s="18">
        <v>177200</v>
      </c>
      <c r="C30" s="19">
        <v>263700</v>
      </c>
      <c r="D30" s="19">
        <v>63800</v>
      </c>
      <c r="E30" s="19">
        <v>26500</v>
      </c>
      <c r="F30" s="19">
        <v>19913</v>
      </c>
      <c r="G30" s="19">
        <v>41240</v>
      </c>
      <c r="H30" s="19">
        <v>104817.9305891375</v>
      </c>
      <c r="I30" s="19">
        <v>24000</v>
      </c>
      <c r="J30" s="19">
        <v>132980</v>
      </c>
      <c r="K30" s="19">
        <v>348300</v>
      </c>
      <c r="L30" s="19">
        <v>67900</v>
      </c>
      <c r="M30" s="19">
        <v>15000</v>
      </c>
      <c r="N30" s="19">
        <v>61430</v>
      </c>
      <c r="O30" s="19">
        <v>29100</v>
      </c>
      <c r="P30" s="19">
        <v>57584</v>
      </c>
      <c r="Q30" s="20">
        <v>31400</v>
      </c>
      <c r="R30" s="11">
        <v>1167481.9305891376</v>
      </c>
      <c r="S30" s="11">
        <v>172430</v>
      </c>
      <c r="T30" s="11">
        <v>124953</v>
      </c>
      <c r="U30" s="12">
        <v>1464864.9305891376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U4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118</v>
      </c>
      <c r="B4" s="14" t="s">
        <v>198</v>
      </c>
    </row>
    <row r="5" spans="1:21">
      <c r="A5" s="23"/>
      <c r="B5" s="14"/>
    </row>
    <row r="6" spans="1:21" ht="7.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191024</v>
      </c>
      <c r="C17" s="17">
        <v>255473</v>
      </c>
      <c r="D17" s="17">
        <v>43909</v>
      </c>
      <c r="E17" s="17">
        <v>26773</v>
      </c>
      <c r="F17" s="17">
        <v>17128</v>
      </c>
      <c r="G17" s="17">
        <v>36290</v>
      </c>
      <c r="H17" s="17">
        <v>103060</v>
      </c>
      <c r="I17" s="17">
        <v>19108</v>
      </c>
      <c r="J17" s="17">
        <v>149793</v>
      </c>
      <c r="K17" s="17">
        <v>322460</v>
      </c>
      <c r="L17" s="17">
        <v>67673</v>
      </c>
      <c r="M17" s="17">
        <v>17073</v>
      </c>
      <c r="N17" s="17">
        <v>50947</v>
      </c>
      <c r="O17" s="17">
        <v>26757.999999999989</v>
      </c>
      <c r="P17" s="17">
        <v>58626</v>
      </c>
      <c r="Q17" s="22">
        <v>26262</v>
      </c>
      <c r="R17" s="9">
        <v>1165182</v>
      </c>
      <c r="S17" s="9">
        <v>149848</v>
      </c>
      <c r="T17" s="9">
        <v>97327</v>
      </c>
      <c r="U17" s="10">
        <v>1412357</v>
      </c>
    </row>
    <row r="18" spans="1:21" ht="13.5">
      <c r="A18" s="3">
        <v>2018</v>
      </c>
      <c r="B18" s="21">
        <v>188900</v>
      </c>
      <c r="C18" s="17">
        <v>255490</v>
      </c>
      <c r="D18" s="17">
        <v>43900</v>
      </c>
      <c r="E18" s="17">
        <v>26700</v>
      </c>
      <c r="F18" s="17">
        <v>17103</v>
      </c>
      <c r="G18" s="17">
        <v>36588</v>
      </c>
      <c r="H18" s="17">
        <v>101684.44226476552</v>
      </c>
      <c r="I18" s="17">
        <v>19400</v>
      </c>
      <c r="J18" s="17">
        <v>150080</v>
      </c>
      <c r="K18" s="17">
        <v>320100</v>
      </c>
      <c r="L18" s="17">
        <v>67414</v>
      </c>
      <c r="M18" s="17">
        <v>16600</v>
      </c>
      <c r="N18" s="17">
        <v>51200</v>
      </c>
      <c r="O18" s="17">
        <v>26900</v>
      </c>
      <c r="P18" s="17">
        <v>58075</v>
      </c>
      <c r="Q18" s="22">
        <v>26800</v>
      </c>
      <c r="R18" s="9">
        <v>1158343.4422647655</v>
      </c>
      <c r="S18" s="9">
        <v>151000</v>
      </c>
      <c r="T18" s="9">
        <v>97591</v>
      </c>
      <c r="U18" s="10">
        <v>1406934.4422647655</v>
      </c>
    </row>
    <row r="19" spans="1:21" ht="13.5">
      <c r="A19" s="3">
        <v>2019</v>
      </c>
      <c r="B19" s="21">
        <v>186300</v>
      </c>
      <c r="C19" s="17">
        <v>251870</v>
      </c>
      <c r="D19" s="17">
        <v>44000</v>
      </c>
      <c r="E19" s="17">
        <v>26100</v>
      </c>
      <c r="F19" s="17">
        <v>17185</v>
      </c>
      <c r="G19" s="17">
        <v>36699</v>
      </c>
      <c r="H19" s="17">
        <v>99814.81715004654</v>
      </c>
      <c r="I19" s="17">
        <v>19600</v>
      </c>
      <c r="J19" s="17">
        <v>148440</v>
      </c>
      <c r="K19" s="17">
        <v>326200</v>
      </c>
      <c r="L19" s="17">
        <v>67000</v>
      </c>
      <c r="M19" s="17">
        <v>16100.000000000002</v>
      </c>
      <c r="N19" s="17">
        <v>51200</v>
      </c>
      <c r="O19" s="17">
        <v>26900</v>
      </c>
      <c r="P19" s="17">
        <v>56755</v>
      </c>
      <c r="Q19" s="22">
        <v>27100</v>
      </c>
      <c r="R19" s="9">
        <v>1152479.8171500466</v>
      </c>
      <c r="S19" s="9">
        <v>150900</v>
      </c>
      <c r="T19" s="9">
        <v>97884</v>
      </c>
      <c r="U19" s="10">
        <v>1401263.8171500466</v>
      </c>
    </row>
    <row r="20" spans="1:21" ht="13.5">
      <c r="A20" s="3">
        <v>2020</v>
      </c>
      <c r="B20" s="21">
        <v>184500</v>
      </c>
      <c r="C20" s="17">
        <v>245390</v>
      </c>
      <c r="D20" s="17">
        <v>44400</v>
      </c>
      <c r="E20" s="17">
        <v>25500</v>
      </c>
      <c r="F20" s="17">
        <v>17401</v>
      </c>
      <c r="G20" s="17">
        <v>36804</v>
      </c>
      <c r="H20" s="17">
        <v>96944.080715034768</v>
      </c>
      <c r="I20" s="17">
        <v>19800</v>
      </c>
      <c r="J20" s="17">
        <v>144770</v>
      </c>
      <c r="K20" s="17">
        <v>326600</v>
      </c>
      <c r="L20" s="17">
        <v>66000</v>
      </c>
      <c r="M20" s="17">
        <v>15700</v>
      </c>
      <c r="N20" s="17">
        <v>51300</v>
      </c>
      <c r="O20" s="17">
        <v>26700</v>
      </c>
      <c r="P20" s="17">
        <v>55638</v>
      </c>
      <c r="Q20" s="22">
        <v>27400</v>
      </c>
      <c r="R20" s="9">
        <v>1135542.0807150346</v>
      </c>
      <c r="S20" s="9">
        <v>150700</v>
      </c>
      <c r="T20" s="9">
        <v>98605</v>
      </c>
      <c r="U20" s="10">
        <v>1384847.0807150346</v>
      </c>
    </row>
    <row r="21" spans="1:21" ht="13.5">
      <c r="A21" s="3">
        <v>2021</v>
      </c>
      <c r="B21" s="21">
        <v>182100</v>
      </c>
      <c r="C21" s="17">
        <v>240220</v>
      </c>
      <c r="D21" s="17">
        <v>45300</v>
      </c>
      <c r="E21" s="17">
        <v>25000</v>
      </c>
      <c r="F21" s="17">
        <v>17521</v>
      </c>
      <c r="G21" s="17">
        <v>36889</v>
      </c>
      <c r="H21" s="17">
        <v>94602.787258304597</v>
      </c>
      <c r="I21" s="17">
        <v>19800</v>
      </c>
      <c r="J21" s="17">
        <v>140930</v>
      </c>
      <c r="K21" s="17">
        <v>323700</v>
      </c>
      <c r="L21" s="17">
        <v>64100</v>
      </c>
      <c r="M21" s="17">
        <v>15300</v>
      </c>
      <c r="N21" s="17">
        <v>51700</v>
      </c>
      <c r="O21" s="17">
        <v>26500</v>
      </c>
      <c r="P21" s="17">
        <v>54018</v>
      </c>
      <c r="Q21" s="22">
        <v>27500</v>
      </c>
      <c r="R21" s="9">
        <v>1114970.7872583047</v>
      </c>
      <c r="S21" s="9">
        <v>150500</v>
      </c>
      <c r="T21" s="9">
        <v>99710</v>
      </c>
      <c r="U21" s="10">
        <v>1365180.7872583047</v>
      </c>
    </row>
    <row r="22" spans="1:21" ht="13.5">
      <c r="A22" s="3">
        <v>2022</v>
      </c>
      <c r="B22" s="21">
        <v>180300</v>
      </c>
      <c r="C22" s="17">
        <v>238400</v>
      </c>
      <c r="D22" s="17">
        <v>46300</v>
      </c>
      <c r="E22" s="17">
        <v>24800</v>
      </c>
      <c r="F22" s="17">
        <v>17561</v>
      </c>
      <c r="G22" s="17">
        <v>36939</v>
      </c>
      <c r="H22" s="17">
        <v>92479.603201265199</v>
      </c>
      <c r="I22" s="17">
        <v>19800</v>
      </c>
      <c r="J22" s="17">
        <v>137310</v>
      </c>
      <c r="K22" s="17">
        <v>320400</v>
      </c>
      <c r="L22" s="17">
        <v>62700</v>
      </c>
      <c r="M22" s="17">
        <v>14900</v>
      </c>
      <c r="N22" s="17">
        <v>52100</v>
      </c>
      <c r="O22" s="17">
        <v>26400</v>
      </c>
      <c r="P22" s="17">
        <v>52880</v>
      </c>
      <c r="Q22" s="22">
        <v>27500</v>
      </c>
      <c r="R22" s="9">
        <v>1099369.6032012652</v>
      </c>
      <c r="S22" s="9">
        <v>150600</v>
      </c>
      <c r="T22" s="9">
        <v>100800</v>
      </c>
      <c r="U22" s="10">
        <v>1350769.6032012652</v>
      </c>
    </row>
    <row r="23" spans="1:21" ht="13.5">
      <c r="A23" s="3">
        <v>2023</v>
      </c>
      <c r="B23" s="21">
        <v>177300</v>
      </c>
      <c r="C23" s="17">
        <v>239490</v>
      </c>
      <c r="D23" s="17">
        <v>47600</v>
      </c>
      <c r="E23" s="17">
        <v>25000</v>
      </c>
      <c r="F23" s="17">
        <v>17560</v>
      </c>
      <c r="G23" s="17">
        <v>36962</v>
      </c>
      <c r="H23" s="17">
        <v>90826.734450258766</v>
      </c>
      <c r="I23" s="17">
        <v>19900</v>
      </c>
      <c r="J23" s="17">
        <v>134220</v>
      </c>
      <c r="K23" s="17">
        <v>314300</v>
      </c>
      <c r="L23" s="17">
        <v>62100</v>
      </c>
      <c r="M23" s="17">
        <v>14600</v>
      </c>
      <c r="N23" s="17">
        <v>52400</v>
      </c>
      <c r="O23" s="17">
        <v>26400</v>
      </c>
      <c r="P23" s="17">
        <v>52387</v>
      </c>
      <c r="Q23" s="22">
        <v>27600</v>
      </c>
      <c r="R23" s="9">
        <v>1085223.7344502588</v>
      </c>
      <c r="S23" s="9">
        <v>151300</v>
      </c>
      <c r="T23" s="9">
        <v>102122</v>
      </c>
      <c r="U23" s="10">
        <v>1338645.7344502588</v>
      </c>
    </row>
    <row r="24" spans="1:21" ht="13.5">
      <c r="A24" s="3">
        <v>2024</v>
      </c>
      <c r="B24" s="21">
        <v>175600</v>
      </c>
      <c r="C24" s="17">
        <v>241080</v>
      </c>
      <c r="D24" s="17">
        <v>49100</v>
      </c>
      <c r="E24" s="17">
        <v>25000</v>
      </c>
      <c r="F24" s="17">
        <v>17552</v>
      </c>
      <c r="G24" s="17">
        <v>36970</v>
      </c>
      <c r="H24" s="17">
        <v>89541.756181733203</v>
      </c>
      <c r="I24" s="17">
        <v>20000</v>
      </c>
      <c r="J24" s="17">
        <v>131490</v>
      </c>
      <c r="K24" s="17">
        <v>314200</v>
      </c>
      <c r="L24" s="17">
        <v>61900</v>
      </c>
      <c r="M24" s="17">
        <v>14300</v>
      </c>
      <c r="N24" s="17">
        <v>52900</v>
      </c>
      <c r="O24" s="17">
        <v>26400</v>
      </c>
      <c r="P24" s="17">
        <v>52450</v>
      </c>
      <c r="Q24" s="22">
        <v>27800</v>
      </c>
      <c r="R24" s="9">
        <v>1080561.7561817332</v>
      </c>
      <c r="S24" s="9">
        <v>152100</v>
      </c>
      <c r="T24" s="9">
        <v>103622</v>
      </c>
      <c r="U24" s="10">
        <v>1336283.7561817332</v>
      </c>
    </row>
    <row r="25" spans="1:21" ht="13.5">
      <c r="A25" s="3">
        <v>2025</v>
      </c>
      <c r="B25" s="21">
        <v>174300</v>
      </c>
      <c r="C25" s="17">
        <v>236840</v>
      </c>
      <c r="D25" s="17">
        <v>50600</v>
      </c>
      <c r="E25" s="17">
        <v>25200</v>
      </c>
      <c r="F25" s="17">
        <v>17533</v>
      </c>
      <c r="G25" s="17">
        <v>36972</v>
      </c>
      <c r="H25" s="17">
        <v>88790.144695826122</v>
      </c>
      <c r="I25" s="17">
        <v>20300</v>
      </c>
      <c r="J25" s="17">
        <v>129430</v>
      </c>
      <c r="K25" s="17">
        <v>310300</v>
      </c>
      <c r="L25" s="17">
        <v>61900</v>
      </c>
      <c r="M25" s="17">
        <v>14000</v>
      </c>
      <c r="N25" s="17">
        <v>53500</v>
      </c>
      <c r="O25" s="17">
        <v>26600</v>
      </c>
      <c r="P25" s="17">
        <v>52342</v>
      </c>
      <c r="Q25" s="22">
        <v>28100</v>
      </c>
      <c r="R25" s="9">
        <v>1067902.1446958261</v>
      </c>
      <c r="S25" s="9">
        <v>153700</v>
      </c>
      <c r="T25" s="9">
        <v>105105</v>
      </c>
      <c r="U25" s="10">
        <v>1326707.1446958261</v>
      </c>
    </row>
    <row r="26" spans="1:21" ht="13.5">
      <c r="A26" s="3">
        <v>2026</v>
      </c>
      <c r="B26" s="21">
        <v>174300</v>
      </c>
      <c r="C26" s="17">
        <v>237220</v>
      </c>
      <c r="D26" s="17">
        <v>51800</v>
      </c>
      <c r="E26" s="17">
        <v>25600</v>
      </c>
      <c r="F26" s="17">
        <v>17516</v>
      </c>
      <c r="G26" s="17">
        <v>36972</v>
      </c>
      <c r="H26" s="17">
        <v>88666.883118209313</v>
      </c>
      <c r="I26" s="17">
        <v>20700</v>
      </c>
      <c r="J26" s="17">
        <v>127960</v>
      </c>
      <c r="K26" s="17">
        <v>310500</v>
      </c>
      <c r="L26" s="17">
        <v>61900</v>
      </c>
      <c r="M26" s="17">
        <v>13700</v>
      </c>
      <c r="N26" s="17">
        <v>54100</v>
      </c>
      <c r="O26" s="17">
        <v>26900</v>
      </c>
      <c r="P26" s="17">
        <v>49599</v>
      </c>
      <c r="Q26" s="22">
        <v>28500</v>
      </c>
      <c r="R26" s="9">
        <v>1063845.8831182094</v>
      </c>
      <c r="S26" s="9">
        <v>155800</v>
      </c>
      <c r="T26" s="9">
        <v>106288</v>
      </c>
      <c r="U26" s="10">
        <v>1325933.8831182094</v>
      </c>
    </row>
    <row r="27" spans="1:21" ht="13.5">
      <c r="A27" s="3">
        <v>2027</v>
      </c>
      <c r="B27" s="21">
        <v>174300</v>
      </c>
      <c r="C27" s="17">
        <v>238290</v>
      </c>
      <c r="D27" s="17">
        <v>52900</v>
      </c>
      <c r="E27" s="17">
        <v>26000</v>
      </c>
      <c r="F27" s="17">
        <v>17518</v>
      </c>
      <c r="G27" s="17">
        <v>36972</v>
      </c>
      <c r="H27" s="17">
        <v>89018.537168951443</v>
      </c>
      <c r="I27" s="17">
        <v>21100</v>
      </c>
      <c r="J27" s="17">
        <v>126920</v>
      </c>
      <c r="K27" s="17">
        <v>310200</v>
      </c>
      <c r="L27" s="17">
        <v>62200</v>
      </c>
      <c r="M27" s="17">
        <v>13500</v>
      </c>
      <c r="N27" s="17">
        <v>54700</v>
      </c>
      <c r="O27" s="17">
        <v>27100</v>
      </c>
      <c r="P27" s="17">
        <v>49845</v>
      </c>
      <c r="Q27" s="22">
        <v>28800</v>
      </c>
      <c r="R27" s="9">
        <v>1064273.5371689515</v>
      </c>
      <c r="S27" s="9">
        <v>157700</v>
      </c>
      <c r="T27" s="9">
        <v>107390</v>
      </c>
      <c r="U27" s="10">
        <v>1329363.5371689515</v>
      </c>
    </row>
    <row r="28" spans="1:21" ht="13.5">
      <c r="A28" s="3">
        <v>2028</v>
      </c>
      <c r="B28" s="21">
        <v>174300</v>
      </c>
      <c r="C28" s="17">
        <v>242590</v>
      </c>
      <c r="D28" s="17">
        <v>54200</v>
      </c>
      <c r="E28" s="17">
        <v>26300</v>
      </c>
      <c r="F28" s="17">
        <v>17525</v>
      </c>
      <c r="G28" s="17">
        <v>36972</v>
      </c>
      <c r="H28" s="17">
        <v>89630.515341905135</v>
      </c>
      <c r="I28" s="17">
        <v>21300</v>
      </c>
      <c r="J28" s="17">
        <v>126200</v>
      </c>
      <c r="K28" s="17">
        <v>310500</v>
      </c>
      <c r="L28" s="17">
        <v>62600</v>
      </c>
      <c r="M28" s="17">
        <v>13300</v>
      </c>
      <c r="N28" s="17">
        <v>55100</v>
      </c>
      <c r="O28" s="17">
        <v>27200</v>
      </c>
      <c r="P28" s="17">
        <v>50306</v>
      </c>
      <c r="Q28" s="22">
        <v>29000</v>
      </c>
      <c r="R28" s="9">
        <v>1069426.5153419052</v>
      </c>
      <c r="S28" s="9">
        <v>158900</v>
      </c>
      <c r="T28" s="9">
        <v>108697</v>
      </c>
      <c r="U28" s="10">
        <v>1337023.5153419052</v>
      </c>
    </row>
    <row r="29" spans="1:21" ht="13.5">
      <c r="A29" s="3">
        <v>2029</v>
      </c>
      <c r="B29" s="21">
        <v>174300</v>
      </c>
      <c r="C29" s="17">
        <v>246430</v>
      </c>
      <c r="D29" s="17">
        <v>54200</v>
      </c>
      <c r="E29" s="17">
        <v>26500</v>
      </c>
      <c r="F29" s="17">
        <v>17552</v>
      </c>
      <c r="G29" s="17">
        <v>36972</v>
      </c>
      <c r="H29" s="17">
        <v>90687.91295889231</v>
      </c>
      <c r="I29" s="17">
        <v>21500</v>
      </c>
      <c r="J29" s="17">
        <v>125640</v>
      </c>
      <c r="K29" s="17">
        <v>315300</v>
      </c>
      <c r="L29" s="17">
        <v>63100</v>
      </c>
      <c r="M29" s="17">
        <v>13100</v>
      </c>
      <c r="N29" s="17">
        <v>55400</v>
      </c>
      <c r="O29" s="17">
        <v>27300</v>
      </c>
      <c r="P29" s="17">
        <v>52458</v>
      </c>
      <c r="Q29" s="22">
        <v>29300</v>
      </c>
      <c r="R29" s="9">
        <v>1081015.9129588923</v>
      </c>
      <c r="S29" s="9">
        <v>160000</v>
      </c>
      <c r="T29" s="9">
        <v>108724</v>
      </c>
      <c r="U29" s="10">
        <v>1349739.9129588923</v>
      </c>
    </row>
    <row r="30" spans="1:21" ht="13.5">
      <c r="A30" s="4">
        <v>2030</v>
      </c>
      <c r="B30" s="18">
        <v>174300</v>
      </c>
      <c r="C30" s="19">
        <v>250720</v>
      </c>
      <c r="D30" s="19">
        <v>54200</v>
      </c>
      <c r="E30" s="19">
        <v>26500</v>
      </c>
      <c r="F30" s="19">
        <v>17582</v>
      </c>
      <c r="G30" s="19">
        <v>36972</v>
      </c>
      <c r="H30" s="19">
        <v>91132.114670545401</v>
      </c>
      <c r="I30" s="19">
        <v>21600</v>
      </c>
      <c r="J30" s="19">
        <v>125460</v>
      </c>
      <c r="K30" s="19">
        <v>323700</v>
      </c>
      <c r="L30" s="19">
        <v>63800</v>
      </c>
      <c r="M30" s="19">
        <v>13000</v>
      </c>
      <c r="N30" s="19">
        <v>55700</v>
      </c>
      <c r="O30" s="19">
        <v>27400</v>
      </c>
      <c r="P30" s="19">
        <v>53051</v>
      </c>
      <c r="Q30" s="20">
        <v>29400</v>
      </c>
      <c r="R30" s="11">
        <v>1095163.1146705453</v>
      </c>
      <c r="S30" s="11">
        <v>160600</v>
      </c>
      <c r="T30" s="11">
        <v>108754</v>
      </c>
      <c r="U30" s="12">
        <v>1364517.1146705453</v>
      </c>
    </row>
    <row r="31" spans="1:21" ht="13.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 ht="13.5" customHeight="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3.5" customHeight="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3.5" customHeight="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3.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3.5">
      <c r="U36" s="46"/>
    </row>
    <row r="37" spans="1:21">
      <c r="A37" s="87">
        <v>81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ht="13.5">
      <c r="U38" s="46"/>
    </row>
    <row r="39" spans="1:21" ht="13.5">
      <c r="U39" s="46"/>
    </row>
    <row r="40" spans="1:21" ht="13.5">
      <c r="U40" s="46"/>
    </row>
    <row r="41" spans="1:21" ht="13.5">
      <c r="U41" s="46"/>
    </row>
    <row r="42" spans="1:21" ht="13.5">
      <c r="U42" s="46"/>
    </row>
    <row r="43" spans="1:21" ht="13.5">
      <c r="U43" s="46"/>
    </row>
    <row r="44" spans="1:21" ht="13.5">
      <c r="U44" s="46"/>
    </row>
    <row r="45" spans="1:21" ht="13.5">
      <c r="U45" s="46"/>
    </row>
    <row r="46" spans="1:21" ht="13.5">
      <c r="U46" s="46"/>
    </row>
    <row r="47" spans="1:21" ht="13.5">
      <c r="U47" s="46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23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12175</v>
      </c>
      <c r="C17" s="17">
        <v>22053</v>
      </c>
      <c r="D17" s="17">
        <v>7502</v>
      </c>
      <c r="E17" s="17">
        <v>0</v>
      </c>
      <c r="F17" s="17">
        <v>2590</v>
      </c>
      <c r="G17" s="17">
        <v>4939</v>
      </c>
      <c r="H17" s="17">
        <v>9815</v>
      </c>
      <c r="I17" s="17">
        <v>2725</v>
      </c>
      <c r="J17" s="17">
        <v>13654</v>
      </c>
      <c r="K17" s="17">
        <v>0</v>
      </c>
      <c r="L17" s="17">
        <v>4602</v>
      </c>
      <c r="M17" s="17">
        <v>1125</v>
      </c>
      <c r="N17" s="17">
        <v>6008</v>
      </c>
      <c r="O17" s="17">
        <v>2816</v>
      </c>
      <c r="P17" s="17">
        <v>5109</v>
      </c>
      <c r="Q17" s="22">
        <v>1845</v>
      </c>
      <c r="R17" s="9">
        <v>68533</v>
      </c>
      <c r="S17" s="9">
        <v>13394</v>
      </c>
      <c r="T17" s="9">
        <v>15031</v>
      </c>
      <c r="U17" s="10">
        <v>96958</v>
      </c>
    </row>
    <row r="18" spans="1:21" ht="13.5">
      <c r="A18" s="3">
        <v>2018</v>
      </c>
      <c r="B18" s="21">
        <v>9500</v>
      </c>
      <c r="C18" s="17">
        <v>18150</v>
      </c>
      <c r="D18" s="17">
        <v>7480</v>
      </c>
      <c r="E18" s="17">
        <v>0</v>
      </c>
      <c r="F18" s="17">
        <v>2158</v>
      </c>
      <c r="G18" s="17">
        <v>4453</v>
      </c>
      <c r="H18" s="17">
        <v>9514.443059553123</v>
      </c>
      <c r="I18" s="17">
        <v>2400</v>
      </c>
      <c r="J18" s="17">
        <v>11810</v>
      </c>
      <c r="K18" s="17">
        <v>0</v>
      </c>
      <c r="L18" s="17">
        <v>3995</v>
      </c>
      <c r="M18" s="17">
        <v>1100</v>
      </c>
      <c r="N18" s="17">
        <v>5400</v>
      </c>
      <c r="O18" s="17">
        <v>2000</v>
      </c>
      <c r="P18" s="17">
        <v>4587</v>
      </c>
      <c r="Q18" s="22">
        <v>1900</v>
      </c>
      <c r="R18" s="9">
        <v>58656.443059553123</v>
      </c>
      <c r="S18" s="9">
        <v>11700</v>
      </c>
      <c r="T18" s="9">
        <v>14091</v>
      </c>
      <c r="U18" s="10">
        <v>84447.44305955313</v>
      </c>
    </row>
    <row r="19" spans="1:21" ht="13.5">
      <c r="A19" s="3">
        <v>2019</v>
      </c>
      <c r="B19" s="21">
        <v>6900</v>
      </c>
      <c r="C19" s="17">
        <v>16940</v>
      </c>
      <c r="D19" s="17">
        <v>7720</v>
      </c>
      <c r="E19" s="17">
        <v>0</v>
      </c>
      <c r="F19" s="17">
        <v>2337</v>
      </c>
      <c r="G19" s="17">
        <v>4308</v>
      </c>
      <c r="H19" s="17">
        <v>8782.0932419659566</v>
      </c>
      <c r="I19" s="17">
        <v>2200</v>
      </c>
      <c r="J19" s="17">
        <v>10570</v>
      </c>
      <c r="K19" s="17">
        <v>0</v>
      </c>
      <c r="L19" s="17">
        <v>4000</v>
      </c>
      <c r="M19" s="17">
        <v>1100</v>
      </c>
      <c r="N19" s="17">
        <v>5600</v>
      </c>
      <c r="O19" s="17">
        <v>1900</v>
      </c>
      <c r="P19" s="17">
        <v>4484</v>
      </c>
      <c r="Q19" s="22">
        <v>1900</v>
      </c>
      <c r="R19" s="9">
        <v>52776.093241965958</v>
      </c>
      <c r="S19" s="9">
        <v>11600</v>
      </c>
      <c r="T19" s="9">
        <v>14365</v>
      </c>
      <c r="U19" s="10">
        <v>78741.093241965951</v>
      </c>
    </row>
    <row r="20" spans="1:21" ht="13.5">
      <c r="A20" s="3">
        <v>2020</v>
      </c>
      <c r="B20" s="21">
        <v>6200</v>
      </c>
      <c r="C20" s="17">
        <v>16740</v>
      </c>
      <c r="D20" s="17">
        <v>7870</v>
      </c>
      <c r="E20" s="17">
        <v>0</v>
      </c>
      <c r="F20" s="17">
        <v>2317</v>
      </c>
      <c r="G20" s="17">
        <v>4268</v>
      </c>
      <c r="H20" s="17">
        <v>8350.249193582049</v>
      </c>
      <c r="I20" s="17">
        <v>2200</v>
      </c>
      <c r="J20" s="17">
        <v>9330</v>
      </c>
      <c r="K20" s="17">
        <v>0</v>
      </c>
      <c r="L20" s="17">
        <v>4000</v>
      </c>
      <c r="M20" s="17">
        <v>1100</v>
      </c>
      <c r="N20" s="17">
        <v>5600</v>
      </c>
      <c r="O20" s="17">
        <v>1800</v>
      </c>
      <c r="P20" s="17">
        <v>4320</v>
      </c>
      <c r="Q20" s="22">
        <v>1900</v>
      </c>
      <c r="R20" s="9">
        <v>50040.249193582051</v>
      </c>
      <c r="S20" s="9">
        <v>11500</v>
      </c>
      <c r="T20" s="9">
        <v>14455</v>
      </c>
      <c r="U20" s="10">
        <v>75995.249193582044</v>
      </c>
    </row>
    <row r="21" spans="1:21" ht="13.5">
      <c r="A21" s="3">
        <v>2021</v>
      </c>
      <c r="B21" s="21">
        <v>5500</v>
      </c>
      <c r="C21" s="17">
        <v>15410</v>
      </c>
      <c r="D21" s="17">
        <v>7970</v>
      </c>
      <c r="E21" s="17">
        <v>0</v>
      </c>
      <c r="F21" s="17">
        <v>2303</v>
      </c>
      <c r="G21" s="17">
        <v>4268</v>
      </c>
      <c r="H21" s="17">
        <v>8429.3968190263076</v>
      </c>
      <c r="I21" s="17">
        <v>2200</v>
      </c>
      <c r="J21" s="17">
        <v>8120</v>
      </c>
      <c r="K21" s="17">
        <v>0</v>
      </c>
      <c r="L21" s="17">
        <v>3900</v>
      </c>
      <c r="M21" s="17">
        <v>1000</v>
      </c>
      <c r="N21" s="17">
        <v>5600</v>
      </c>
      <c r="O21" s="17">
        <v>1600</v>
      </c>
      <c r="P21" s="17">
        <v>4246</v>
      </c>
      <c r="Q21" s="22">
        <v>1900</v>
      </c>
      <c r="R21" s="9">
        <v>46605.396819026311</v>
      </c>
      <c r="S21" s="9">
        <v>11300</v>
      </c>
      <c r="T21" s="9">
        <v>14541</v>
      </c>
      <c r="U21" s="10">
        <v>72446.396819026311</v>
      </c>
    </row>
    <row r="22" spans="1:21" ht="13.5">
      <c r="A22" s="3">
        <v>2022</v>
      </c>
      <c r="B22" s="21">
        <v>4800</v>
      </c>
      <c r="C22" s="17">
        <v>13450</v>
      </c>
      <c r="D22" s="17">
        <v>8110</v>
      </c>
      <c r="E22" s="17">
        <v>0</v>
      </c>
      <c r="F22" s="17">
        <v>2312</v>
      </c>
      <c r="G22" s="17">
        <v>4268</v>
      </c>
      <c r="H22" s="17">
        <v>8676.377514844</v>
      </c>
      <c r="I22" s="17">
        <v>2200</v>
      </c>
      <c r="J22" s="17">
        <v>7920</v>
      </c>
      <c r="K22" s="17">
        <v>0</v>
      </c>
      <c r="L22" s="17">
        <v>4000</v>
      </c>
      <c r="M22" s="17">
        <v>1000</v>
      </c>
      <c r="N22" s="17">
        <v>5500</v>
      </c>
      <c r="O22" s="17">
        <v>1600</v>
      </c>
      <c r="P22" s="17">
        <v>4158</v>
      </c>
      <c r="Q22" s="22">
        <v>1900</v>
      </c>
      <c r="R22" s="9">
        <v>44004.377514844004</v>
      </c>
      <c r="S22" s="9">
        <v>11200</v>
      </c>
      <c r="T22" s="9">
        <v>14690</v>
      </c>
      <c r="U22" s="10">
        <v>69894.377514844004</v>
      </c>
    </row>
    <row r="23" spans="1:21" ht="13.5">
      <c r="A23" s="3">
        <v>2023</v>
      </c>
      <c r="B23" s="21">
        <v>4100</v>
      </c>
      <c r="C23" s="17">
        <v>11380</v>
      </c>
      <c r="D23" s="17">
        <v>8590</v>
      </c>
      <c r="E23" s="17">
        <v>0</v>
      </c>
      <c r="F23" s="17">
        <v>2350</v>
      </c>
      <c r="G23" s="17">
        <v>4268</v>
      </c>
      <c r="H23" s="17">
        <v>9105.8980611291317</v>
      </c>
      <c r="I23" s="17">
        <v>2300</v>
      </c>
      <c r="J23" s="17">
        <v>7810</v>
      </c>
      <c r="K23" s="17">
        <v>0</v>
      </c>
      <c r="L23" s="17">
        <v>4000</v>
      </c>
      <c r="M23" s="17">
        <v>1000</v>
      </c>
      <c r="N23" s="17">
        <v>5400</v>
      </c>
      <c r="O23" s="17">
        <v>1700</v>
      </c>
      <c r="P23" s="17">
        <v>4192</v>
      </c>
      <c r="Q23" s="22">
        <v>1900</v>
      </c>
      <c r="R23" s="9">
        <v>41587.898061129134</v>
      </c>
      <c r="S23" s="9">
        <v>11300</v>
      </c>
      <c r="T23" s="9">
        <v>15208</v>
      </c>
      <c r="U23" s="10">
        <v>68095.898061129134</v>
      </c>
    </row>
    <row r="24" spans="1:21" ht="13.5">
      <c r="A24" s="3">
        <v>2024</v>
      </c>
      <c r="B24" s="21">
        <v>3200</v>
      </c>
      <c r="C24" s="17">
        <v>9360</v>
      </c>
      <c r="D24" s="17">
        <v>8840</v>
      </c>
      <c r="E24" s="17">
        <v>0</v>
      </c>
      <c r="F24" s="17">
        <v>2306</v>
      </c>
      <c r="G24" s="17">
        <v>4268</v>
      </c>
      <c r="H24" s="17">
        <v>9573.642410599341</v>
      </c>
      <c r="I24" s="17">
        <v>2300</v>
      </c>
      <c r="J24" s="17">
        <v>7750</v>
      </c>
      <c r="K24" s="17">
        <v>0</v>
      </c>
      <c r="L24" s="17">
        <v>4000</v>
      </c>
      <c r="M24" s="17">
        <v>1000</v>
      </c>
      <c r="N24" s="17">
        <v>5400</v>
      </c>
      <c r="O24" s="17">
        <v>1700</v>
      </c>
      <c r="P24" s="17">
        <v>4209</v>
      </c>
      <c r="Q24" s="22">
        <v>1900</v>
      </c>
      <c r="R24" s="9">
        <v>39092.642410599343</v>
      </c>
      <c r="S24" s="9">
        <v>11300</v>
      </c>
      <c r="T24" s="9">
        <v>15414</v>
      </c>
      <c r="U24" s="10">
        <v>65806.642410599336</v>
      </c>
    </row>
    <row r="25" spans="1:21" ht="13.5">
      <c r="A25" s="3">
        <v>2025</v>
      </c>
      <c r="B25" s="21">
        <v>2700</v>
      </c>
      <c r="C25" s="17">
        <v>8620</v>
      </c>
      <c r="D25" s="17">
        <v>8980</v>
      </c>
      <c r="E25" s="17">
        <v>0</v>
      </c>
      <c r="F25" s="17">
        <v>2321</v>
      </c>
      <c r="G25" s="17">
        <v>4268</v>
      </c>
      <c r="H25" s="17">
        <v>10245.875993287213</v>
      </c>
      <c r="I25" s="17">
        <v>2300</v>
      </c>
      <c r="J25" s="17">
        <v>7670</v>
      </c>
      <c r="K25" s="17">
        <v>0</v>
      </c>
      <c r="L25" s="17">
        <v>4000</v>
      </c>
      <c r="M25" s="17">
        <v>1000</v>
      </c>
      <c r="N25" s="17">
        <v>5400</v>
      </c>
      <c r="O25" s="17">
        <v>1700</v>
      </c>
      <c r="P25" s="17">
        <v>4213</v>
      </c>
      <c r="Q25" s="22">
        <v>1900</v>
      </c>
      <c r="R25" s="9">
        <v>38448.875993287213</v>
      </c>
      <c r="S25" s="9">
        <v>11300</v>
      </c>
      <c r="T25" s="9">
        <v>15569</v>
      </c>
      <c r="U25" s="10">
        <v>65317.875993287213</v>
      </c>
    </row>
    <row r="26" spans="1:21" ht="13.5">
      <c r="A26" s="3">
        <v>2026</v>
      </c>
      <c r="B26" s="21">
        <v>2700</v>
      </c>
      <c r="C26" s="17">
        <v>8610</v>
      </c>
      <c r="D26" s="17">
        <v>9090</v>
      </c>
      <c r="E26" s="17">
        <v>0</v>
      </c>
      <c r="F26" s="17">
        <v>2335</v>
      </c>
      <c r="G26" s="17">
        <v>4268</v>
      </c>
      <c r="H26" s="17">
        <v>11101.09094674572</v>
      </c>
      <c r="I26" s="17">
        <v>2400</v>
      </c>
      <c r="J26" s="17">
        <v>7620</v>
      </c>
      <c r="K26" s="17">
        <v>0</v>
      </c>
      <c r="L26" s="17">
        <v>4000</v>
      </c>
      <c r="M26" s="17">
        <v>900</v>
      </c>
      <c r="N26" s="17">
        <v>5300</v>
      </c>
      <c r="O26" s="17">
        <v>1700</v>
      </c>
      <c r="P26" s="17">
        <v>4222</v>
      </c>
      <c r="Q26" s="22">
        <v>2000</v>
      </c>
      <c r="R26" s="9">
        <v>39153.090946745724</v>
      </c>
      <c r="S26" s="9">
        <v>11400</v>
      </c>
      <c r="T26" s="9">
        <v>15693</v>
      </c>
      <c r="U26" s="10">
        <v>66246.090946745724</v>
      </c>
    </row>
    <row r="27" spans="1:21" ht="13.5">
      <c r="A27" s="3">
        <v>2027</v>
      </c>
      <c r="B27" s="21">
        <v>2700</v>
      </c>
      <c r="C27" s="17">
        <v>8770</v>
      </c>
      <c r="D27" s="17">
        <v>9220</v>
      </c>
      <c r="E27" s="17">
        <v>0</v>
      </c>
      <c r="F27" s="17">
        <v>2340</v>
      </c>
      <c r="G27" s="17">
        <v>4268</v>
      </c>
      <c r="H27" s="17">
        <v>11862.347418787538</v>
      </c>
      <c r="I27" s="17">
        <v>2400</v>
      </c>
      <c r="J27" s="17">
        <v>7560</v>
      </c>
      <c r="K27" s="17">
        <v>0</v>
      </c>
      <c r="L27" s="17">
        <v>4000</v>
      </c>
      <c r="M27" s="17">
        <v>900</v>
      </c>
      <c r="N27" s="17">
        <v>5200</v>
      </c>
      <c r="O27" s="17">
        <v>1700</v>
      </c>
      <c r="P27" s="17">
        <v>4231</v>
      </c>
      <c r="Q27" s="22">
        <v>2000</v>
      </c>
      <c r="R27" s="9">
        <v>40023.34741878754</v>
      </c>
      <c r="S27" s="9">
        <v>11300</v>
      </c>
      <c r="T27" s="9">
        <v>15828</v>
      </c>
      <c r="U27" s="10">
        <v>67151.34741878754</v>
      </c>
    </row>
    <row r="28" spans="1:21" ht="13.5">
      <c r="A28" s="3">
        <v>2028</v>
      </c>
      <c r="B28" s="21">
        <v>2700</v>
      </c>
      <c r="C28" s="17">
        <v>8940</v>
      </c>
      <c r="D28" s="17">
        <v>9590</v>
      </c>
      <c r="E28" s="17">
        <v>0</v>
      </c>
      <c r="F28" s="17">
        <v>2318</v>
      </c>
      <c r="G28" s="17">
        <v>4268</v>
      </c>
      <c r="H28" s="17">
        <v>12596.045898706519</v>
      </c>
      <c r="I28" s="17">
        <v>2400</v>
      </c>
      <c r="J28" s="17">
        <v>7520</v>
      </c>
      <c r="K28" s="17">
        <v>0</v>
      </c>
      <c r="L28" s="17">
        <v>4100</v>
      </c>
      <c r="M28" s="17">
        <v>900</v>
      </c>
      <c r="N28" s="17">
        <v>5100</v>
      </c>
      <c r="O28" s="17">
        <v>1700</v>
      </c>
      <c r="P28" s="17">
        <v>4219</v>
      </c>
      <c r="Q28" s="22">
        <v>2000</v>
      </c>
      <c r="R28" s="9">
        <v>40975.045898706521</v>
      </c>
      <c r="S28" s="9">
        <v>11200</v>
      </c>
      <c r="T28" s="9">
        <v>16176</v>
      </c>
      <c r="U28" s="10">
        <v>68351.045898706521</v>
      </c>
    </row>
    <row r="29" spans="1:21" ht="13.5">
      <c r="A29" s="3">
        <v>2029</v>
      </c>
      <c r="B29" s="21">
        <v>2700</v>
      </c>
      <c r="C29" s="17">
        <v>8980</v>
      </c>
      <c r="D29" s="17">
        <v>9590</v>
      </c>
      <c r="E29" s="17">
        <v>0</v>
      </c>
      <c r="F29" s="17">
        <v>2324</v>
      </c>
      <c r="G29" s="17">
        <v>4268</v>
      </c>
      <c r="H29" s="17">
        <v>13499.923255710793</v>
      </c>
      <c r="I29" s="17">
        <v>2400</v>
      </c>
      <c r="J29" s="17">
        <v>7510</v>
      </c>
      <c r="K29" s="17">
        <v>0</v>
      </c>
      <c r="L29" s="17">
        <v>4100</v>
      </c>
      <c r="M29" s="17">
        <v>900</v>
      </c>
      <c r="N29" s="17">
        <v>5000</v>
      </c>
      <c r="O29" s="17">
        <v>1700</v>
      </c>
      <c r="P29" s="17">
        <v>4225</v>
      </c>
      <c r="Q29" s="22">
        <v>2000</v>
      </c>
      <c r="R29" s="9">
        <v>41914.92325571079</v>
      </c>
      <c r="S29" s="9">
        <v>11100</v>
      </c>
      <c r="T29" s="9">
        <v>16182</v>
      </c>
      <c r="U29" s="10">
        <v>69196.92325571079</v>
      </c>
    </row>
    <row r="30" spans="1:21" ht="13.5">
      <c r="A30" s="4">
        <v>2030</v>
      </c>
      <c r="B30" s="18">
        <v>2700</v>
      </c>
      <c r="C30" s="19">
        <v>9100</v>
      </c>
      <c r="D30" s="19">
        <v>9590</v>
      </c>
      <c r="E30" s="19">
        <v>0</v>
      </c>
      <c r="F30" s="19">
        <v>2331</v>
      </c>
      <c r="G30" s="19">
        <v>4268</v>
      </c>
      <c r="H30" s="19">
        <v>13605.236435835717</v>
      </c>
      <c r="I30" s="19">
        <v>2400</v>
      </c>
      <c r="J30" s="19">
        <v>7520</v>
      </c>
      <c r="K30" s="19">
        <v>0</v>
      </c>
      <c r="L30" s="19">
        <v>4100</v>
      </c>
      <c r="M30" s="19">
        <v>900</v>
      </c>
      <c r="N30" s="19">
        <v>4900</v>
      </c>
      <c r="O30" s="19">
        <v>1700</v>
      </c>
      <c r="P30" s="19">
        <v>4224</v>
      </c>
      <c r="Q30" s="20">
        <v>2000</v>
      </c>
      <c r="R30" s="11">
        <v>42149.236435835715</v>
      </c>
      <c r="S30" s="11">
        <v>11000</v>
      </c>
      <c r="T30" s="11">
        <v>16189</v>
      </c>
      <c r="U30" s="12">
        <v>69338.236435835715</v>
      </c>
    </row>
    <row r="31" spans="1:21" ht="12.75" customHeight="1">
      <c r="A31" s="74" t="s">
        <v>205</v>
      </c>
      <c r="B31" s="88" t="s">
        <v>269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6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6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6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A35" s="73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16" t="s">
        <v>119</v>
      </c>
      <c r="B5" s="14" t="s">
        <v>120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12175</v>
      </c>
      <c r="C17" s="17">
        <v>22053</v>
      </c>
      <c r="D17" s="17">
        <v>6180</v>
      </c>
      <c r="E17" s="17">
        <v>0</v>
      </c>
      <c r="F17" s="17">
        <v>2164</v>
      </c>
      <c r="G17" s="17">
        <v>4473</v>
      </c>
      <c r="H17" s="17">
        <v>9815</v>
      </c>
      <c r="I17" s="17">
        <v>1378</v>
      </c>
      <c r="J17" s="17">
        <v>13654</v>
      </c>
      <c r="K17" s="17">
        <v>0</v>
      </c>
      <c r="L17" s="17">
        <v>4602</v>
      </c>
      <c r="M17" s="17">
        <v>1125</v>
      </c>
      <c r="N17" s="17">
        <v>4496</v>
      </c>
      <c r="O17" s="17">
        <v>2816</v>
      </c>
      <c r="P17" s="17">
        <v>4705</v>
      </c>
      <c r="Q17" s="22">
        <v>1845</v>
      </c>
      <c r="R17" s="9">
        <v>68129</v>
      </c>
      <c r="S17" s="9">
        <v>10535</v>
      </c>
      <c r="T17" s="9">
        <v>12817</v>
      </c>
      <c r="U17" s="10">
        <v>91481</v>
      </c>
    </row>
    <row r="18" spans="1:21" ht="13.5">
      <c r="A18" s="3">
        <v>2018</v>
      </c>
      <c r="B18" s="21">
        <v>9500</v>
      </c>
      <c r="C18" s="17">
        <v>18150</v>
      </c>
      <c r="D18" s="17">
        <v>6170</v>
      </c>
      <c r="E18" s="17">
        <v>0</v>
      </c>
      <c r="F18" s="17">
        <v>1648</v>
      </c>
      <c r="G18" s="17">
        <v>3903</v>
      </c>
      <c r="H18" s="17">
        <v>9514.443059553123</v>
      </c>
      <c r="I18" s="17">
        <v>1000</v>
      </c>
      <c r="J18" s="17">
        <v>11810</v>
      </c>
      <c r="K18" s="17">
        <v>0</v>
      </c>
      <c r="L18" s="17">
        <v>3995</v>
      </c>
      <c r="M18" s="17">
        <v>1100</v>
      </c>
      <c r="N18" s="17">
        <v>3900</v>
      </c>
      <c r="O18" s="17">
        <v>2000</v>
      </c>
      <c r="P18" s="17">
        <v>4224</v>
      </c>
      <c r="Q18" s="22">
        <v>1900</v>
      </c>
      <c r="R18" s="9">
        <v>58293.443059553123</v>
      </c>
      <c r="S18" s="9">
        <v>8800</v>
      </c>
      <c r="T18" s="9">
        <v>11721</v>
      </c>
      <c r="U18" s="10">
        <v>78814.44305955313</v>
      </c>
    </row>
    <row r="19" spans="1:21" ht="13.5">
      <c r="A19" s="3">
        <v>2019</v>
      </c>
      <c r="B19" s="21">
        <v>6900</v>
      </c>
      <c r="C19" s="17">
        <v>16940</v>
      </c>
      <c r="D19" s="17">
        <v>6380</v>
      </c>
      <c r="E19" s="17">
        <v>0</v>
      </c>
      <c r="F19" s="17">
        <v>1892</v>
      </c>
      <c r="G19" s="17">
        <v>3758</v>
      </c>
      <c r="H19" s="17">
        <v>8782.0932419659566</v>
      </c>
      <c r="I19" s="17">
        <v>900</v>
      </c>
      <c r="J19" s="17">
        <v>10570</v>
      </c>
      <c r="K19" s="17">
        <v>0</v>
      </c>
      <c r="L19" s="17">
        <v>4000</v>
      </c>
      <c r="M19" s="17">
        <v>1100</v>
      </c>
      <c r="N19" s="17">
        <v>4000</v>
      </c>
      <c r="O19" s="17">
        <v>1900</v>
      </c>
      <c r="P19" s="17">
        <v>4129</v>
      </c>
      <c r="Q19" s="22">
        <v>1900</v>
      </c>
      <c r="R19" s="9">
        <v>52421.093241965958</v>
      </c>
      <c r="S19" s="9">
        <v>8700</v>
      </c>
      <c r="T19" s="9">
        <v>12030</v>
      </c>
      <c r="U19" s="10">
        <v>73151.093241965951</v>
      </c>
    </row>
    <row r="20" spans="1:21" ht="13.5">
      <c r="A20" s="3">
        <v>2020</v>
      </c>
      <c r="B20" s="21">
        <v>6200</v>
      </c>
      <c r="C20" s="17">
        <v>16740</v>
      </c>
      <c r="D20" s="17">
        <v>6480</v>
      </c>
      <c r="E20" s="17">
        <v>0</v>
      </c>
      <c r="F20" s="17">
        <v>1875</v>
      </c>
      <c r="G20" s="17">
        <v>3718</v>
      </c>
      <c r="H20" s="17">
        <v>8350.249193582049</v>
      </c>
      <c r="I20" s="17">
        <v>800</v>
      </c>
      <c r="J20" s="17">
        <v>9330</v>
      </c>
      <c r="K20" s="17">
        <v>0</v>
      </c>
      <c r="L20" s="17">
        <v>4000</v>
      </c>
      <c r="M20" s="17">
        <v>1100</v>
      </c>
      <c r="N20" s="17">
        <v>4000</v>
      </c>
      <c r="O20" s="17">
        <v>1800</v>
      </c>
      <c r="P20" s="17">
        <v>3978</v>
      </c>
      <c r="Q20" s="22">
        <v>1900</v>
      </c>
      <c r="R20" s="9">
        <v>49698.249193582051</v>
      </c>
      <c r="S20" s="9">
        <v>8500</v>
      </c>
      <c r="T20" s="9">
        <v>12073</v>
      </c>
      <c r="U20" s="10">
        <v>70271.249193582044</v>
      </c>
    </row>
    <row r="21" spans="1:21" ht="13.5">
      <c r="A21" s="3">
        <v>2021</v>
      </c>
      <c r="B21" s="21">
        <v>5500</v>
      </c>
      <c r="C21" s="17">
        <v>15410</v>
      </c>
      <c r="D21" s="17">
        <v>6580</v>
      </c>
      <c r="E21" s="17">
        <v>0</v>
      </c>
      <c r="F21" s="17">
        <v>1863</v>
      </c>
      <c r="G21" s="17">
        <v>3718</v>
      </c>
      <c r="H21" s="17">
        <v>8429.3968190263076</v>
      </c>
      <c r="I21" s="17">
        <v>800</v>
      </c>
      <c r="J21" s="17">
        <v>8120</v>
      </c>
      <c r="K21" s="17">
        <v>0</v>
      </c>
      <c r="L21" s="17">
        <v>3900</v>
      </c>
      <c r="M21" s="17">
        <v>1000</v>
      </c>
      <c r="N21" s="17">
        <v>4000</v>
      </c>
      <c r="O21" s="17">
        <v>1600</v>
      </c>
      <c r="P21" s="17">
        <v>3910</v>
      </c>
      <c r="Q21" s="22">
        <v>1900</v>
      </c>
      <c r="R21" s="9">
        <v>46269.396819026311</v>
      </c>
      <c r="S21" s="9">
        <v>8300</v>
      </c>
      <c r="T21" s="9">
        <v>12161</v>
      </c>
      <c r="U21" s="10">
        <v>66730.396819026311</v>
      </c>
    </row>
    <row r="22" spans="1:21" ht="13.5">
      <c r="A22" s="3">
        <v>2022</v>
      </c>
      <c r="B22" s="21">
        <v>4800</v>
      </c>
      <c r="C22" s="17">
        <v>13450</v>
      </c>
      <c r="D22" s="17">
        <v>6680</v>
      </c>
      <c r="E22" s="17">
        <v>0</v>
      </c>
      <c r="F22" s="17">
        <v>1866</v>
      </c>
      <c r="G22" s="17">
        <v>3718</v>
      </c>
      <c r="H22" s="17">
        <v>8676.377514844</v>
      </c>
      <c r="I22" s="17">
        <v>800</v>
      </c>
      <c r="J22" s="17">
        <v>7920</v>
      </c>
      <c r="K22" s="17">
        <v>0</v>
      </c>
      <c r="L22" s="17">
        <v>4000</v>
      </c>
      <c r="M22" s="17">
        <v>1000</v>
      </c>
      <c r="N22" s="17">
        <v>3900</v>
      </c>
      <c r="O22" s="17">
        <v>1600</v>
      </c>
      <c r="P22" s="17">
        <v>3829</v>
      </c>
      <c r="Q22" s="22">
        <v>1900</v>
      </c>
      <c r="R22" s="9">
        <v>43675.377514844004</v>
      </c>
      <c r="S22" s="9">
        <v>8200</v>
      </c>
      <c r="T22" s="9">
        <v>12264</v>
      </c>
      <c r="U22" s="10">
        <v>64139.377514844004</v>
      </c>
    </row>
    <row r="23" spans="1:21" ht="13.5">
      <c r="A23" s="3">
        <v>2023</v>
      </c>
      <c r="B23" s="21">
        <v>4100</v>
      </c>
      <c r="C23" s="17">
        <v>11380</v>
      </c>
      <c r="D23" s="17">
        <v>7090</v>
      </c>
      <c r="E23" s="17">
        <v>0</v>
      </c>
      <c r="F23" s="17">
        <v>1897</v>
      </c>
      <c r="G23" s="17">
        <v>3718</v>
      </c>
      <c r="H23" s="17">
        <v>9105.8980611291317</v>
      </c>
      <c r="I23" s="17">
        <v>900</v>
      </c>
      <c r="J23" s="17">
        <v>7810</v>
      </c>
      <c r="K23" s="17">
        <v>0</v>
      </c>
      <c r="L23" s="17">
        <v>4000</v>
      </c>
      <c r="M23" s="17">
        <v>1000</v>
      </c>
      <c r="N23" s="17">
        <v>3800</v>
      </c>
      <c r="O23" s="17">
        <v>1700</v>
      </c>
      <c r="P23" s="17">
        <v>3861</v>
      </c>
      <c r="Q23" s="22">
        <v>1900</v>
      </c>
      <c r="R23" s="9">
        <v>41256.898061129134</v>
      </c>
      <c r="S23" s="9">
        <v>8300</v>
      </c>
      <c r="T23" s="9">
        <v>12705</v>
      </c>
      <c r="U23" s="10">
        <v>62261.898061129134</v>
      </c>
    </row>
    <row r="24" spans="1:21" ht="13.5">
      <c r="A24" s="3">
        <v>2024</v>
      </c>
      <c r="B24" s="21">
        <v>3200</v>
      </c>
      <c r="C24" s="17">
        <v>9360</v>
      </c>
      <c r="D24" s="17">
        <v>7290</v>
      </c>
      <c r="E24" s="17">
        <v>0</v>
      </c>
      <c r="F24" s="17">
        <v>1843</v>
      </c>
      <c r="G24" s="17">
        <v>3718</v>
      </c>
      <c r="H24" s="17">
        <v>9573.642410599341</v>
      </c>
      <c r="I24" s="17">
        <v>900</v>
      </c>
      <c r="J24" s="17">
        <v>7750</v>
      </c>
      <c r="K24" s="17">
        <v>0</v>
      </c>
      <c r="L24" s="17">
        <v>4000</v>
      </c>
      <c r="M24" s="17">
        <v>1000</v>
      </c>
      <c r="N24" s="17">
        <v>3800</v>
      </c>
      <c r="O24" s="17">
        <v>1700</v>
      </c>
      <c r="P24" s="17">
        <v>3876</v>
      </c>
      <c r="Q24" s="22">
        <v>1900</v>
      </c>
      <c r="R24" s="9">
        <v>38759.642410599343</v>
      </c>
      <c r="S24" s="9">
        <v>8300</v>
      </c>
      <c r="T24" s="9">
        <v>12851</v>
      </c>
      <c r="U24" s="10">
        <v>59910.642410599343</v>
      </c>
    </row>
    <row r="25" spans="1:21" ht="13.5">
      <c r="A25" s="3">
        <v>2025</v>
      </c>
      <c r="B25" s="21">
        <v>2700</v>
      </c>
      <c r="C25" s="17">
        <v>8620</v>
      </c>
      <c r="D25" s="17">
        <v>7390</v>
      </c>
      <c r="E25" s="17">
        <v>0</v>
      </c>
      <c r="F25" s="17">
        <v>1855</v>
      </c>
      <c r="G25" s="17">
        <v>3718</v>
      </c>
      <c r="H25" s="17">
        <v>10245.875993287213</v>
      </c>
      <c r="I25" s="17">
        <v>900</v>
      </c>
      <c r="J25" s="17">
        <v>7670</v>
      </c>
      <c r="K25" s="17">
        <v>0</v>
      </c>
      <c r="L25" s="17">
        <v>4000</v>
      </c>
      <c r="M25" s="17">
        <v>1000</v>
      </c>
      <c r="N25" s="17">
        <v>3700</v>
      </c>
      <c r="O25" s="17">
        <v>1700</v>
      </c>
      <c r="P25" s="17">
        <v>3880</v>
      </c>
      <c r="Q25" s="22">
        <v>1900</v>
      </c>
      <c r="R25" s="9">
        <v>38115.875993287213</v>
      </c>
      <c r="S25" s="9">
        <v>8200</v>
      </c>
      <c r="T25" s="9">
        <v>12963</v>
      </c>
      <c r="U25" s="10">
        <v>59278.875993287213</v>
      </c>
    </row>
    <row r="26" spans="1:21" ht="13.5">
      <c r="A26" s="3">
        <v>2026</v>
      </c>
      <c r="B26" s="21">
        <v>2700</v>
      </c>
      <c r="C26" s="17">
        <v>8610</v>
      </c>
      <c r="D26" s="17">
        <v>7490</v>
      </c>
      <c r="E26" s="17">
        <v>0</v>
      </c>
      <c r="F26" s="17">
        <v>1867</v>
      </c>
      <c r="G26" s="17">
        <v>3718</v>
      </c>
      <c r="H26" s="17">
        <v>11101.09094674572</v>
      </c>
      <c r="I26" s="17">
        <v>900</v>
      </c>
      <c r="J26" s="17">
        <v>7620</v>
      </c>
      <c r="K26" s="17">
        <v>0</v>
      </c>
      <c r="L26" s="17">
        <v>4000</v>
      </c>
      <c r="M26" s="17">
        <v>900</v>
      </c>
      <c r="N26" s="17">
        <v>3600</v>
      </c>
      <c r="O26" s="17">
        <v>1700</v>
      </c>
      <c r="P26" s="17">
        <v>3888</v>
      </c>
      <c r="Q26" s="22">
        <v>2000</v>
      </c>
      <c r="R26" s="9">
        <v>38819.090946745724</v>
      </c>
      <c r="S26" s="9">
        <v>8200</v>
      </c>
      <c r="T26" s="9">
        <v>13075</v>
      </c>
      <c r="U26" s="10">
        <v>60094.090946745724</v>
      </c>
    </row>
    <row r="27" spans="1:21" ht="13.5">
      <c r="A27" s="3">
        <v>2027</v>
      </c>
      <c r="B27" s="21">
        <v>2700</v>
      </c>
      <c r="C27" s="17">
        <v>8770</v>
      </c>
      <c r="D27" s="17">
        <v>7590</v>
      </c>
      <c r="E27" s="17">
        <v>0</v>
      </c>
      <c r="F27" s="17">
        <v>1874</v>
      </c>
      <c r="G27" s="17">
        <v>3718</v>
      </c>
      <c r="H27" s="17">
        <v>11862.347418787538</v>
      </c>
      <c r="I27" s="17">
        <v>900</v>
      </c>
      <c r="J27" s="17">
        <v>7560</v>
      </c>
      <c r="K27" s="17">
        <v>0</v>
      </c>
      <c r="L27" s="17">
        <v>4000</v>
      </c>
      <c r="M27" s="17">
        <v>900</v>
      </c>
      <c r="N27" s="17">
        <v>3500</v>
      </c>
      <c r="O27" s="17">
        <v>1700</v>
      </c>
      <c r="P27" s="17">
        <v>3896</v>
      </c>
      <c r="Q27" s="22">
        <v>2000</v>
      </c>
      <c r="R27" s="9">
        <v>39688.34741878754</v>
      </c>
      <c r="S27" s="9">
        <v>8100</v>
      </c>
      <c r="T27" s="9">
        <v>13182</v>
      </c>
      <c r="U27" s="10">
        <v>60970.34741878754</v>
      </c>
    </row>
    <row r="28" spans="1:21" ht="13.5">
      <c r="A28" s="3">
        <v>2028</v>
      </c>
      <c r="B28" s="21">
        <v>2700</v>
      </c>
      <c r="C28" s="17">
        <v>8940</v>
      </c>
      <c r="D28" s="17">
        <v>7900</v>
      </c>
      <c r="E28" s="17">
        <v>0</v>
      </c>
      <c r="F28" s="17">
        <v>1855</v>
      </c>
      <c r="G28" s="17">
        <v>3718</v>
      </c>
      <c r="H28" s="17">
        <v>12596.045898706519</v>
      </c>
      <c r="I28" s="17">
        <v>900</v>
      </c>
      <c r="J28" s="17">
        <v>7520</v>
      </c>
      <c r="K28" s="17">
        <v>0</v>
      </c>
      <c r="L28" s="17">
        <v>4100</v>
      </c>
      <c r="M28" s="17">
        <v>900</v>
      </c>
      <c r="N28" s="17">
        <v>3400</v>
      </c>
      <c r="O28" s="17">
        <v>1700</v>
      </c>
      <c r="P28" s="17">
        <v>3885</v>
      </c>
      <c r="Q28" s="22">
        <v>2000</v>
      </c>
      <c r="R28" s="9">
        <v>40641.045898706521</v>
      </c>
      <c r="S28" s="9">
        <v>8000</v>
      </c>
      <c r="T28" s="9">
        <v>13473</v>
      </c>
      <c r="U28" s="10">
        <v>62114.045898706521</v>
      </c>
    </row>
    <row r="29" spans="1:21" ht="13.5">
      <c r="A29" s="3">
        <v>2029</v>
      </c>
      <c r="B29" s="21">
        <v>2700</v>
      </c>
      <c r="C29" s="17">
        <v>8980</v>
      </c>
      <c r="D29" s="17">
        <v>7900</v>
      </c>
      <c r="E29" s="17">
        <v>0</v>
      </c>
      <c r="F29" s="17">
        <v>1860</v>
      </c>
      <c r="G29" s="17">
        <v>3718</v>
      </c>
      <c r="H29" s="17">
        <v>13499.923255710793</v>
      </c>
      <c r="I29" s="17">
        <v>900</v>
      </c>
      <c r="J29" s="17">
        <v>7510</v>
      </c>
      <c r="K29" s="17">
        <v>0</v>
      </c>
      <c r="L29" s="17">
        <v>4100</v>
      </c>
      <c r="M29" s="17">
        <v>900</v>
      </c>
      <c r="N29" s="17">
        <v>3300</v>
      </c>
      <c r="O29" s="17">
        <v>1700</v>
      </c>
      <c r="P29" s="17">
        <v>3891</v>
      </c>
      <c r="Q29" s="22">
        <v>2000</v>
      </c>
      <c r="R29" s="9">
        <v>41580.92325571079</v>
      </c>
      <c r="S29" s="9">
        <v>7900</v>
      </c>
      <c r="T29" s="9">
        <v>13478</v>
      </c>
      <c r="U29" s="10">
        <v>62958.92325571079</v>
      </c>
    </row>
    <row r="30" spans="1:21" ht="13.5">
      <c r="A30" s="4">
        <v>2030</v>
      </c>
      <c r="B30" s="18">
        <v>2700</v>
      </c>
      <c r="C30" s="19">
        <v>9100</v>
      </c>
      <c r="D30" s="19">
        <v>7900</v>
      </c>
      <c r="E30" s="19">
        <v>0</v>
      </c>
      <c r="F30" s="19">
        <v>1866</v>
      </c>
      <c r="G30" s="19">
        <v>3718</v>
      </c>
      <c r="H30" s="19">
        <v>13605.236435835717</v>
      </c>
      <c r="I30" s="19">
        <v>900</v>
      </c>
      <c r="J30" s="19">
        <v>7520</v>
      </c>
      <c r="K30" s="19">
        <v>0</v>
      </c>
      <c r="L30" s="19">
        <v>4100</v>
      </c>
      <c r="M30" s="19">
        <v>900</v>
      </c>
      <c r="N30" s="19">
        <v>3200</v>
      </c>
      <c r="O30" s="19">
        <v>1700</v>
      </c>
      <c r="P30" s="19">
        <v>3890</v>
      </c>
      <c r="Q30" s="20">
        <v>2000</v>
      </c>
      <c r="R30" s="11">
        <v>41815.236435835715</v>
      </c>
      <c r="S30" s="11">
        <v>7800</v>
      </c>
      <c r="T30" s="11">
        <v>13484</v>
      </c>
      <c r="U30" s="12">
        <v>63099.236435835715</v>
      </c>
    </row>
    <row r="31" spans="1:21" ht="12.75" customHeight="1">
      <c r="A31" s="74" t="s">
        <v>205</v>
      </c>
      <c r="B31" s="88" t="s">
        <v>269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16" t="s">
        <v>121</v>
      </c>
      <c r="B5" s="14" t="s">
        <v>122</v>
      </c>
    </row>
    <row r="6" spans="1:21" ht="15" customHeight="1"/>
    <row r="7" spans="1:21" ht="15" hidden="1" customHeight="1"/>
    <row r="8" spans="1:21" ht="13.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0</v>
      </c>
      <c r="D17" s="17">
        <v>1322</v>
      </c>
      <c r="E17" s="17">
        <v>0</v>
      </c>
      <c r="F17" s="17">
        <v>426</v>
      </c>
      <c r="G17" s="17">
        <v>466</v>
      </c>
      <c r="H17" s="17">
        <v>0</v>
      </c>
      <c r="I17" s="17">
        <v>1347</v>
      </c>
      <c r="J17" s="17">
        <v>0</v>
      </c>
      <c r="K17" s="17">
        <v>0</v>
      </c>
      <c r="L17" s="17">
        <v>0</v>
      </c>
      <c r="M17" s="17">
        <v>0</v>
      </c>
      <c r="N17" s="17">
        <v>1512</v>
      </c>
      <c r="O17" s="17">
        <v>0</v>
      </c>
      <c r="P17" s="17">
        <v>404</v>
      </c>
      <c r="Q17" s="22">
        <v>0</v>
      </c>
      <c r="R17" s="9">
        <v>404</v>
      </c>
      <c r="S17" s="9">
        <v>2859</v>
      </c>
      <c r="T17" s="9">
        <v>2214</v>
      </c>
      <c r="U17" s="10">
        <v>5477</v>
      </c>
    </row>
    <row r="18" spans="1:21" ht="13.5">
      <c r="A18" s="3">
        <v>2018</v>
      </c>
      <c r="B18" s="21">
        <v>0</v>
      </c>
      <c r="C18" s="17">
        <v>0</v>
      </c>
      <c r="D18" s="17">
        <v>1310</v>
      </c>
      <c r="E18" s="17">
        <v>0</v>
      </c>
      <c r="F18" s="17">
        <v>510</v>
      </c>
      <c r="G18" s="17">
        <v>550</v>
      </c>
      <c r="H18" s="17">
        <v>0</v>
      </c>
      <c r="I18" s="17">
        <v>1400</v>
      </c>
      <c r="J18" s="17">
        <v>0</v>
      </c>
      <c r="K18" s="17">
        <v>0</v>
      </c>
      <c r="L18" s="17">
        <v>0</v>
      </c>
      <c r="M18" s="17">
        <v>0</v>
      </c>
      <c r="N18" s="17">
        <v>1500</v>
      </c>
      <c r="O18" s="17">
        <v>0</v>
      </c>
      <c r="P18" s="17">
        <v>363</v>
      </c>
      <c r="Q18" s="22">
        <v>0</v>
      </c>
      <c r="R18" s="9">
        <v>363</v>
      </c>
      <c r="S18" s="9">
        <v>2900</v>
      </c>
      <c r="T18" s="9">
        <v>2370</v>
      </c>
      <c r="U18" s="10">
        <v>5633</v>
      </c>
    </row>
    <row r="19" spans="1:21" ht="13.5">
      <c r="A19" s="3">
        <v>2019</v>
      </c>
      <c r="B19" s="21">
        <v>0</v>
      </c>
      <c r="C19" s="17">
        <v>0</v>
      </c>
      <c r="D19" s="17">
        <v>1340</v>
      </c>
      <c r="E19" s="17">
        <v>0</v>
      </c>
      <c r="F19" s="17">
        <v>445</v>
      </c>
      <c r="G19" s="17">
        <v>550</v>
      </c>
      <c r="H19" s="17">
        <v>0</v>
      </c>
      <c r="I19" s="17">
        <v>1300</v>
      </c>
      <c r="J19" s="17">
        <v>0</v>
      </c>
      <c r="K19" s="17">
        <v>0</v>
      </c>
      <c r="L19" s="17">
        <v>0</v>
      </c>
      <c r="M19" s="17">
        <v>0</v>
      </c>
      <c r="N19" s="17">
        <v>1600</v>
      </c>
      <c r="O19" s="17">
        <v>0</v>
      </c>
      <c r="P19" s="17">
        <v>355</v>
      </c>
      <c r="Q19" s="22">
        <v>0</v>
      </c>
      <c r="R19" s="9">
        <v>355</v>
      </c>
      <c r="S19" s="9">
        <v>2900</v>
      </c>
      <c r="T19" s="9">
        <v>2335</v>
      </c>
      <c r="U19" s="10">
        <v>5590</v>
      </c>
    </row>
    <row r="20" spans="1:21" ht="13.5">
      <c r="A20" s="3">
        <v>2020</v>
      </c>
      <c r="B20" s="21">
        <v>0</v>
      </c>
      <c r="C20" s="17">
        <v>0</v>
      </c>
      <c r="D20" s="17">
        <v>1390</v>
      </c>
      <c r="E20" s="17">
        <v>0</v>
      </c>
      <c r="F20" s="17">
        <v>442</v>
      </c>
      <c r="G20" s="17">
        <v>550</v>
      </c>
      <c r="H20" s="17">
        <v>0</v>
      </c>
      <c r="I20" s="17">
        <v>1400</v>
      </c>
      <c r="J20" s="17">
        <v>0</v>
      </c>
      <c r="K20" s="17">
        <v>0</v>
      </c>
      <c r="L20" s="17">
        <v>0</v>
      </c>
      <c r="M20" s="17">
        <v>0</v>
      </c>
      <c r="N20" s="17">
        <v>1600</v>
      </c>
      <c r="O20" s="17">
        <v>0</v>
      </c>
      <c r="P20" s="17">
        <v>342</v>
      </c>
      <c r="Q20" s="22">
        <v>0</v>
      </c>
      <c r="R20" s="9">
        <v>342</v>
      </c>
      <c r="S20" s="9">
        <v>3000</v>
      </c>
      <c r="T20" s="9">
        <v>2382</v>
      </c>
      <c r="U20" s="10">
        <v>5724</v>
      </c>
    </row>
    <row r="21" spans="1:21" ht="13.5">
      <c r="A21" s="3">
        <v>2021</v>
      </c>
      <c r="B21" s="21">
        <v>0</v>
      </c>
      <c r="C21" s="17">
        <v>0</v>
      </c>
      <c r="D21" s="17">
        <v>1390</v>
      </c>
      <c r="E21" s="17">
        <v>0</v>
      </c>
      <c r="F21" s="17">
        <v>440</v>
      </c>
      <c r="G21" s="17">
        <v>550</v>
      </c>
      <c r="H21" s="17">
        <v>0</v>
      </c>
      <c r="I21" s="17">
        <v>1400</v>
      </c>
      <c r="J21" s="17">
        <v>0</v>
      </c>
      <c r="K21" s="17">
        <v>0</v>
      </c>
      <c r="L21" s="17">
        <v>0</v>
      </c>
      <c r="M21" s="17">
        <v>0</v>
      </c>
      <c r="N21" s="17">
        <v>1600</v>
      </c>
      <c r="O21" s="17">
        <v>0</v>
      </c>
      <c r="P21" s="17">
        <v>336</v>
      </c>
      <c r="Q21" s="22">
        <v>0</v>
      </c>
      <c r="R21" s="9">
        <v>336</v>
      </c>
      <c r="S21" s="9">
        <v>3000</v>
      </c>
      <c r="T21" s="9">
        <v>2380</v>
      </c>
      <c r="U21" s="10">
        <v>5716</v>
      </c>
    </row>
    <row r="22" spans="1:21" ht="13.5">
      <c r="A22" s="3">
        <v>2022</v>
      </c>
      <c r="B22" s="21">
        <v>0</v>
      </c>
      <c r="C22" s="17">
        <v>0</v>
      </c>
      <c r="D22" s="17">
        <v>1430</v>
      </c>
      <c r="E22" s="17">
        <v>0</v>
      </c>
      <c r="F22" s="17">
        <v>446</v>
      </c>
      <c r="G22" s="17">
        <v>550</v>
      </c>
      <c r="H22" s="17">
        <v>0</v>
      </c>
      <c r="I22" s="17">
        <v>1400</v>
      </c>
      <c r="J22" s="17">
        <v>0</v>
      </c>
      <c r="K22" s="17">
        <v>0</v>
      </c>
      <c r="L22" s="17">
        <v>0</v>
      </c>
      <c r="M22" s="17">
        <v>0</v>
      </c>
      <c r="N22" s="17">
        <v>1600</v>
      </c>
      <c r="O22" s="17">
        <v>0</v>
      </c>
      <c r="P22" s="17">
        <v>329</v>
      </c>
      <c r="Q22" s="22">
        <v>0</v>
      </c>
      <c r="R22" s="9">
        <v>329</v>
      </c>
      <c r="S22" s="9">
        <v>3000</v>
      </c>
      <c r="T22" s="9">
        <v>2426</v>
      </c>
      <c r="U22" s="10">
        <v>5755</v>
      </c>
    </row>
    <row r="23" spans="1:21" ht="13.5">
      <c r="A23" s="3">
        <v>2023</v>
      </c>
      <c r="B23" s="21">
        <v>0</v>
      </c>
      <c r="C23" s="17">
        <v>0</v>
      </c>
      <c r="D23" s="17">
        <v>1500</v>
      </c>
      <c r="E23" s="17">
        <v>0</v>
      </c>
      <c r="F23" s="17">
        <v>453</v>
      </c>
      <c r="G23" s="17">
        <v>550</v>
      </c>
      <c r="H23" s="17">
        <v>0</v>
      </c>
      <c r="I23" s="17">
        <v>1400</v>
      </c>
      <c r="J23" s="17">
        <v>0</v>
      </c>
      <c r="K23" s="17">
        <v>0</v>
      </c>
      <c r="L23" s="17">
        <v>0</v>
      </c>
      <c r="M23" s="17">
        <v>0</v>
      </c>
      <c r="N23" s="17">
        <v>1600</v>
      </c>
      <c r="O23" s="17">
        <v>0</v>
      </c>
      <c r="P23" s="17">
        <v>331</v>
      </c>
      <c r="Q23" s="22">
        <v>0</v>
      </c>
      <c r="R23" s="9">
        <v>331</v>
      </c>
      <c r="S23" s="9">
        <v>3000</v>
      </c>
      <c r="T23" s="9">
        <v>2503</v>
      </c>
      <c r="U23" s="10">
        <v>5834</v>
      </c>
    </row>
    <row r="24" spans="1:21" ht="13.5">
      <c r="A24" s="3">
        <v>2024</v>
      </c>
      <c r="B24" s="21">
        <v>0</v>
      </c>
      <c r="C24" s="17">
        <v>0</v>
      </c>
      <c r="D24" s="17">
        <v>1550</v>
      </c>
      <c r="E24" s="17">
        <v>0</v>
      </c>
      <c r="F24" s="17">
        <v>463</v>
      </c>
      <c r="G24" s="17">
        <v>550</v>
      </c>
      <c r="H24" s="17">
        <v>0</v>
      </c>
      <c r="I24" s="17">
        <v>1400</v>
      </c>
      <c r="J24" s="17">
        <v>0</v>
      </c>
      <c r="K24" s="17">
        <v>0</v>
      </c>
      <c r="L24" s="17">
        <v>0</v>
      </c>
      <c r="M24" s="17">
        <v>0</v>
      </c>
      <c r="N24" s="17">
        <v>1600</v>
      </c>
      <c r="O24" s="17">
        <v>0</v>
      </c>
      <c r="P24" s="17">
        <v>333</v>
      </c>
      <c r="Q24" s="22">
        <v>0</v>
      </c>
      <c r="R24" s="9">
        <v>333</v>
      </c>
      <c r="S24" s="9">
        <v>3000</v>
      </c>
      <c r="T24" s="9">
        <v>2563</v>
      </c>
      <c r="U24" s="10">
        <v>5896</v>
      </c>
    </row>
    <row r="25" spans="1:21" ht="13.5">
      <c r="A25" s="3">
        <v>2025</v>
      </c>
      <c r="B25" s="21">
        <v>0</v>
      </c>
      <c r="C25" s="17">
        <v>0</v>
      </c>
      <c r="D25" s="17">
        <v>1590</v>
      </c>
      <c r="E25" s="17">
        <v>0</v>
      </c>
      <c r="F25" s="17">
        <v>466</v>
      </c>
      <c r="G25" s="17">
        <v>550</v>
      </c>
      <c r="H25" s="17">
        <v>0</v>
      </c>
      <c r="I25" s="17">
        <v>1400</v>
      </c>
      <c r="J25" s="17">
        <v>0</v>
      </c>
      <c r="K25" s="17">
        <v>0</v>
      </c>
      <c r="L25" s="17">
        <v>0</v>
      </c>
      <c r="M25" s="17">
        <v>0</v>
      </c>
      <c r="N25" s="17">
        <v>1700</v>
      </c>
      <c r="O25" s="17">
        <v>0</v>
      </c>
      <c r="P25" s="17">
        <v>333</v>
      </c>
      <c r="Q25" s="22">
        <v>0</v>
      </c>
      <c r="R25" s="9">
        <v>333</v>
      </c>
      <c r="S25" s="9">
        <v>3100</v>
      </c>
      <c r="T25" s="9">
        <v>2606</v>
      </c>
      <c r="U25" s="10">
        <v>6039</v>
      </c>
    </row>
    <row r="26" spans="1:21" ht="13.5">
      <c r="A26" s="3">
        <v>2026</v>
      </c>
      <c r="B26" s="21">
        <v>0</v>
      </c>
      <c r="C26" s="17">
        <v>0</v>
      </c>
      <c r="D26" s="17">
        <v>1600</v>
      </c>
      <c r="E26" s="17">
        <v>0</v>
      </c>
      <c r="F26" s="17">
        <v>468</v>
      </c>
      <c r="G26" s="17">
        <v>550</v>
      </c>
      <c r="H26" s="17">
        <v>0</v>
      </c>
      <c r="I26" s="17">
        <v>1500</v>
      </c>
      <c r="J26" s="17">
        <v>0</v>
      </c>
      <c r="K26" s="17">
        <v>0</v>
      </c>
      <c r="L26" s="17">
        <v>0</v>
      </c>
      <c r="M26" s="17">
        <v>0</v>
      </c>
      <c r="N26" s="17">
        <v>1700</v>
      </c>
      <c r="O26" s="17">
        <v>0</v>
      </c>
      <c r="P26" s="17">
        <v>334</v>
      </c>
      <c r="Q26" s="22">
        <v>0</v>
      </c>
      <c r="R26" s="9">
        <v>334</v>
      </c>
      <c r="S26" s="9">
        <v>3200</v>
      </c>
      <c r="T26" s="9">
        <v>2618</v>
      </c>
      <c r="U26" s="10">
        <v>6152</v>
      </c>
    </row>
    <row r="27" spans="1:21" ht="13.5">
      <c r="A27" s="3">
        <v>2027</v>
      </c>
      <c r="B27" s="21">
        <v>0</v>
      </c>
      <c r="C27" s="17">
        <v>0</v>
      </c>
      <c r="D27" s="17">
        <v>1630</v>
      </c>
      <c r="E27" s="17">
        <v>0</v>
      </c>
      <c r="F27" s="17">
        <v>466</v>
      </c>
      <c r="G27" s="17">
        <v>550</v>
      </c>
      <c r="H27" s="17">
        <v>0</v>
      </c>
      <c r="I27" s="17">
        <v>1500</v>
      </c>
      <c r="J27" s="17">
        <v>0</v>
      </c>
      <c r="K27" s="17">
        <v>0</v>
      </c>
      <c r="L27" s="17">
        <v>0</v>
      </c>
      <c r="M27" s="17">
        <v>0</v>
      </c>
      <c r="N27" s="17">
        <v>1700</v>
      </c>
      <c r="O27" s="17">
        <v>0</v>
      </c>
      <c r="P27" s="17">
        <v>335</v>
      </c>
      <c r="Q27" s="22">
        <v>0</v>
      </c>
      <c r="R27" s="9">
        <v>335</v>
      </c>
      <c r="S27" s="9">
        <v>3200</v>
      </c>
      <c r="T27" s="9">
        <v>2646</v>
      </c>
      <c r="U27" s="10">
        <v>6181</v>
      </c>
    </row>
    <row r="28" spans="1:21" ht="13.5">
      <c r="A28" s="3">
        <v>2028</v>
      </c>
      <c r="B28" s="21">
        <v>0</v>
      </c>
      <c r="C28" s="17">
        <v>0</v>
      </c>
      <c r="D28" s="17">
        <v>1690</v>
      </c>
      <c r="E28" s="17">
        <v>0</v>
      </c>
      <c r="F28" s="17">
        <v>463</v>
      </c>
      <c r="G28" s="17">
        <v>550</v>
      </c>
      <c r="H28" s="17">
        <v>0</v>
      </c>
      <c r="I28" s="17">
        <v>1500</v>
      </c>
      <c r="J28" s="17">
        <v>0</v>
      </c>
      <c r="K28" s="17">
        <v>0</v>
      </c>
      <c r="L28" s="17">
        <v>0</v>
      </c>
      <c r="M28" s="17">
        <v>0</v>
      </c>
      <c r="N28" s="17">
        <v>1700</v>
      </c>
      <c r="O28" s="17">
        <v>0</v>
      </c>
      <c r="P28" s="17">
        <v>334</v>
      </c>
      <c r="Q28" s="22">
        <v>0</v>
      </c>
      <c r="R28" s="9">
        <v>334</v>
      </c>
      <c r="S28" s="9">
        <v>3200</v>
      </c>
      <c r="T28" s="9">
        <v>2703</v>
      </c>
      <c r="U28" s="10">
        <v>6237</v>
      </c>
    </row>
    <row r="29" spans="1:21" ht="13.5">
      <c r="A29" s="3">
        <v>2029</v>
      </c>
      <c r="B29" s="21">
        <v>0</v>
      </c>
      <c r="C29" s="17">
        <v>0</v>
      </c>
      <c r="D29" s="17">
        <v>1690</v>
      </c>
      <c r="E29" s="17">
        <v>0</v>
      </c>
      <c r="F29" s="17">
        <v>464</v>
      </c>
      <c r="G29" s="17">
        <v>550</v>
      </c>
      <c r="H29" s="17">
        <v>0</v>
      </c>
      <c r="I29" s="17">
        <v>1500</v>
      </c>
      <c r="J29" s="17">
        <v>0</v>
      </c>
      <c r="K29" s="17">
        <v>0</v>
      </c>
      <c r="L29" s="17">
        <v>0</v>
      </c>
      <c r="M29" s="17">
        <v>0</v>
      </c>
      <c r="N29" s="17">
        <v>1700</v>
      </c>
      <c r="O29" s="17">
        <v>0</v>
      </c>
      <c r="P29" s="17">
        <v>334</v>
      </c>
      <c r="Q29" s="22">
        <v>0</v>
      </c>
      <c r="R29" s="9">
        <v>334</v>
      </c>
      <c r="S29" s="9">
        <v>3200</v>
      </c>
      <c r="T29" s="9">
        <v>2704</v>
      </c>
      <c r="U29" s="10">
        <v>6238</v>
      </c>
    </row>
    <row r="30" spans="1:21" ht="13.5">
      <c r="A30" s="4">
        <v>2030</v>
      </c>
      <c r="B30" s="18">
        <v>0</v>
      </c>
      <c r="C30" s="19">
        <v>0</v>
      </c>
      <c r="D30" s="19">
        <v>1690</v>
      </c>
      <c r="E30" s="19">
        <v>0</v>
      </c>
      <c r="F30" s="19">
        <v>465</v>
      </c>
      <c r="G30" s="19">
        <v>550</v>
      </c>
      <c r="H30" s="19">
        <v>0</v>
      </c>
      <c r="I30" s="19">
        <v>1500</v>
      </c>
      <c r="J30" s="19">
        <v>0</v>
      </c>
      <c r="K30" s="19">
        <v>0</v>
      </c>
      <c r="L30" s="19">
        <v>0</v>
      </c>
      <c r="M30" s="19">
        <v>0</v>
      </c>
      <c r="N30" s="19">
        <v>1700</v>
      </c>
      <c r="O30" s="19">
        <v>0</v>
      </c>
      <c r="P30" s="19">
        <v>334</v>
      </c>
      <c r="Q30" s="20">
        <v>0</v>
      </c>
      <c r="R30" s="11">
        <v>334</v>
      </c>
      <c r="S30" s="11">
        <v>3200</v>
      </c>
      <c r="T30" s="11">
        <v>2705</v>
      </c>
      <c r="U30" s="12">
        <v>6239</v>
      </c>
    </row>
    <row r="31" spans="1:2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84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123</v>
      </c>
      <c r="B4" s="14" t="s">
        <v>124</v>
      </c>
    </row>
    <row r="5" spans="1:21">
      <c r="A5" s="23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242</v>
      </c>
      <c r="C17" s="17">
        <v>3850</v>
      </c>
      <c r="D17" s="17">
        <v>12</v>
      </c>
      <c r="E17" s="17">
        <v>0</v>
      </c>
      <c r="F17" s="17">
        <v>0</v>
      </c>
      <c r="G17" s="17">
        <v>0</v>
      </c>
      <c r="H17" s="17">
        <v>64</v>
      </c>
      <c r="I17" s="17">
        <v>0</v>
      </c>
      <c r="J17" s="17">
        <v>0</v>
      </c>
      <c r="K17" s="17">
        <v>24464</v>
      </c>
      <c r="L17" s="17">
        <v>0</v>
      </c>
      <c r="M17" s="17">
        <v>1538</v>
      </c>
      <c r="N17" s="17">
        <v>758</v>
      </c>
      <c r="O17" s="17">
        <v>0</v>
      </c>
      <c r="P17" s="17">
        <v>323</v>
      </c>
      <c r="Q17" s="22">
        <v>0</v>
      </c>
      <c r="R17" s="9">
        <v>30481</v>
      </c>
      <c r="S17" s="9">
        <v>758</v>
      </c>
      <c r="T17" s="9">
        <v>12</v>
      </c>
      <c r="U17" s="10">
        <v>31251</v>
      </c>
    </row>
    <row r="18" spans="1:21" ht="13.5">
      <c r="A18" s="3">
        <v>2018</v>
      </c>
      <c r="B18" s="21">
        <v>200</v>
      </c>
      <c r="C18" s="17">
        <v>3730</v>
      </c>
      <c r="D18" s="17">
        <v>10</v>
      </c>
      <c r="E18" s="17">
        <v>0</v>
      </c>
      <c r="F18" s="17">
        <v>0</v>
      </c>
      <c r="G18" s="17">
        <v>0</v>
      </c>
      <c r="H18" s="17">
        <v>84.606788226574736</v>
      </c>
      <c r="I18" s="17">
        <v>0</v>
      </c>
      <c r="J18" s="17">
        <v>0</v>
      </c>
      <c r="K18" s="17">
        <v>24300</v>
      </c>
      <c r="L18" s="17">
        <v>0</v>
      </c>
      <c r="M18" s="17">
        <v>1300</v>
      </c>
      <c r="N18" s="17">
        <v>740</v>
      </c>
      <c r="O18" s="17">
        <v>0</v>
      </c>
      <c r="P18" s="17">
        <v>326</v>
      </c>
      <c r="Q18" s="22">
        <v>0</v>
      </c>
      <c r="R18" s="9">
        <v>29940.606788226574</v>
      </c>
      <c r="S18" s="9">
        <v>740</v>
      </c>
      <c r="T18" s="9">
        <v>10</v>
      </c>
      <c r="U18" s="10">
        <v>30690.606788226574</v>
      </c>
    </row>
    <row r="19" spans="1:21" ht="13.5">
      <c r="A19" s="3">
        <v>2019</v>
      </c>
      <c r="B19" s="21">
        <v>200</v>
      </c>
      <c r="C19" s="17">
        <v>3640</v>
      </c>
      <c r="D19" s="17">
        <v>10</v>
      </c>
      <c r="E19" s="17">
        <v>0</v>
      </c>
      <c r="F19" s="17">
        <v>0</v>
      </c>
      <c r="G19" s="17">
        <v>0</v>
      </c>
      <c r="H19" s="17">
        <v>82.337209554314043</v>
      </c>
      <c r="I19" s="17">
        <v>0</v>
      </c>
      <c r="J19" s="17">
        <v>0</v>
      </c>
      <c r="K19" s="17">
        <v>24700</v>
      </c>
      <c r="L19" s="17">
        <v>0</v>
      </c>
      <c r="M19" s="17">
        <v>1300</v>
      </c>
      <c r="N19" s="17">
        <v>750</v>
      </c>
      <c r="O19" s="17">
        <v>0</v>
      </c>
      <c r="P19" s="17">
        <v>322</v>
      </c>
      <c r="Q19" s="22">
        <v>0</v>
      </c>
      <c r="R19" s="9">
        <v>30244.337209554313</v>
      </c>
      <c r="S19" s="9">
        <v>750</v>
      </c>
      <c r="T19" s="9">
        <v>10</v>
      </c>
      <c r="U19" s="10">
        <v>31004.337209554313</v>
      </c>
    </row>
    <row r="20" spans="1:21" ht="13.5">
      <c r="A20" s="3">
        <v>2020</v>
      </c>
      <c r="B20" s="21">
        <v>200</v>
      </c>
      <c r="C20" s="17">
        <v>3540</v>
      </c>
      <c r="D20" s="17">
        <v>10</v>
      </c>
      <c r="E20" s="17">
        <v>0</v>
      </c>
      <c r="F20" s="17">
        <v>0</v>
      </c>
      <c r="G20" s="17">
        <v>0</v>
      </c>
      <c r="H20" s="17">
        <v>79.863004555245908</v>
      </c>
      <c r="I20" s="17">
        <v>0</v>
      </c>
      <c r="J20" s="17">
        <v>0</v>
      </c>
      <c r="K20" s="17">
        <v>24800</v>
      </c>
      <c r="L20" s="17">
        <v>0</v>
      </c>
      <c r="M20" s="17">
        <v>1300</v>
      </c>
      <c r="N20" s="17">
        <v>760</v>
      </c>
      <c r="O20" s="17">
        <v>0</v>
      </c>
      <c r="P20" s="17">
        <v>312</v>
      </c>
      <c r="Q20" s="22">
        <v>0</v>
      </c>
      <c r="R20" s="9">
        <v>30231.863004555245</v>
      </c>
      <c r="S20" s="9">
        <v>760</v>
      </c>
      <c r="T20" s="9">
        <v>10</v>
      </c>
      <c r="U20" s="10">
        <v>31001.863004555245</v>
      </c>
    </row>
    <row r="21" spans="1:21" ht="13.5">
      <c r="A21" s="3">
        <v>2021</v>
      </c>
      <c r="B21" s="21">
        <v>200</v>
      </c>
      <c r="C21" s="17">
        <v>3550</v>
      </c>
      <c r="D21" s="17">
        <v>10</v>
      </c>
      <c r="E21" s="17">
        <v>0</v>
      </c>
      <c r="F21" s="17">
        <v>0</v>
      </c>
      <c r="G21" s="17">
        <v>0</v>
      </c>
      <c r="H21" s="17">
        <v>77.951760335987316</v>
      </c>
      <c r="I21" s="17">
        <v>0</v>
      </c>
      <c r="J21" s="17">
        <v>0</v>
      </c>
      <c r="K21" s="17">
        <v>24600</v>
      </c>
      <c r="L21" s="17">
        <v>0</v>
      </c>
      <c r="M21" s="17">
        <v>1200</v>
      </c>
      <c r="N21" s="17">
        <v>770</v>
      </c>
      <c r="O21" s="17">
        <v>0</v>
      </c>
      <c r="P21" s="17">
        <v>306</v>
      </c>
      <c r="Q21" s="22">
        <v>0</v>
      </c>
      <c r="R21" s="9">
        <v>29933.951760335985</v>
      </c>
      <c r="S21" s="9">
        <v>770</v>
      </c>
      <c r="T21" s="9">
        <v>10</v>
      </c>
      <c r="U21" s="10">
        <v>30713.951760335985</v>
      </c>
    </row>
    <row r="22" spans="1:21" ht="13.5">
      <c r="A22" s="3">
        <v>2022</v>
      </c>
      <c r="B22" s="21">
        <v>200</v>
      </c>
      <c r="C22" s="17">
        <v>3590</v>
      </c>
      <c r="D22" s="17">
        <v>10</v>
      </c>
      <c r="E22" s="17">
        <v>0</v>
      </c>
      <c r="F22" s="17">
        <v>0</v>
      </c>
      <c r="G22" s="17">
        <v>0</v>
      </c>
      <c r="H22" s="17">
        <v>77.063838455637281</v>
      </c>
      <c r="I22" s="17">
        <v>0</v>
      </c>
      <c r="J22" s="17">
        <v>0</v>
      </c>
      <c r="K22" s="17">
        <v>24300</v>
      </c>
      <c r="L22" s="17">
        <v>0</v>
      </c>
      <c r="M22" s="17">
        <v>1200</v>
      </c>
      <c r="N22" s="17">
        <v>770</v>
      </c>
      <c r="O22" s="17">
        <v>0</v>
      </c>
      <c r="P22" s="17">
        <v>302</v>
      </c>
      <c r="Q22" s="22">
        <v>0</v>
      </c>
      <c r="R22" s="9">
        <v>29669.063838455637</v>
      </c>
      <c r="S22" s="9">
        <v>770</v>
      </c>
      <c r="T22" s="9">
        <v>10</v>
      </c>
      <c r="U22" s="10">
        <v>30449.063838455637</v>
      </c>
    </row>
    <row r="23" spans="1:21" ht="13.5">
      <c r="A23" s="3">
        <v>2023</v>
      </c>
      <c r="B23" s="21">
        <v>200</v>
      </c>
      <c r="C23" s="17">
        <v>3630</v>
      </c>
      <c r="D23" s="17">
        <v>10</v>
      </c>
      <c r="E23" s="17">
        <v>0</v>
      </c>
      <c r="F23" s="17">
        <v>0</v>
      </c>
      <c r="G23" s="17">
        <v>0</v>
      </c>
      <c r="H23" s="17">
        <v>77.011013206312342</v>
      </c>
      <c r="I23" s="17">
        <v>0</v>
      </c>
      <c r="J23" s="17">
        <v>0</v>
      </c>
      <c r="K23" s="17">
        <v>23800</v>
      </c>
      <c r="L23" s="17">
        <v>0</v>
      </c>
      <c r="M23" s="17">
        <v>1200</v>
      </c>
      <c r="N23" s="17">
        <v>780</v>
      </c>
      <c r="O23" s="17">
        <v>0</v>
      </c>
      <c r="P23" s="17">
        <v>303</v>
      </c>
      <c r="Q23" s="22">
        <v>0</v>
      </c>
      <c r="R23" s="9">
        <v>29210.011013206313</v>
      </c>
      <c r="S23" s="9">
        <v>780</v>
      </c>
      <c r="T23" s="9">
        <v>10</v>
      </c>
      <c r="U23" s="10">
        <v>30000.011013206313</v>
      </c>
    </row>
    <row r="24" spans="1:21" ht="13.5">
      <c r="A24" s="3">
        <v>2024</v>
      </c>
      <c r="B24" s="21">
        <v>200</v>
      </c>
      <c r="C24" s="17">
        <v>3660</v>
      </c>
      <c r="D24" s="17">
        <v>10</v>
      </c>
      <c r="E24" s="17">
        <v>0</v>
      </c>
      <c r="F24" s="17">
        <v>0</v>
      </c>
      <c r="G24" s="17">
        <v>0</v>
      </c>
      <c r="H24" s="17">
        <v>76.990226375350545</v>
      </c>
      <c r="I24" s="17">
        <v>0</v>
      </c>
      <c r="J24" s="17">
        <v>0</v>
      </c>
      <c r="K24" s="17">
        <v>23800</v>
      </c>
      <c r="L24" s="17">
        <v>0</v>
      </c>
      <c r="M24" s="17">
        <v>1200</v>
      </c>
      <c r="N24" s="17">
        <v>800</v>
      </c>
      <c r="O24" s="17">
        <v>0</v>
      </c>
      <c r="P24" s="17">
        <v>305</v>
      </c>
      <c r="Q24" s="22">
        <v>0</v>
      </c>
      <c r="R24" s="9">
        <v>29241.99022637535</v>
      </c>
      <c r="S24" s="9">
        <v>800</v>
      </c>
      <c r="T24" s="9">
        <v>10</v>
      </c>
      <c r="U24" s="10">
        <v>30051.99022637535</v>
      </c>
    </row>
    <row r="25" spans="1:21" ht="13.5">
      <c r="A25" s="3">
        <v>2025</v>
      </c>
      <c r="B25" s="21">
        <v>200</v>
      </c>
      <c r="C25" s="17">
        <v>3460</v>
      </c>
      <c r="D25" s="17">
        <v>10</v>
      </c>
      <c r="E25" s="17">
        <v>0</v>
      </c>
      <c r="F25" s="17">
        <v>0</v>
      </c>
      <c r="G25" s="17">
        <v>0</v>
      </c>
      <c r="H25" s="17">
        <v>77.392232243859524</v>
      </c>
      <c r="I25" s="17">
        <v>0</v>
      </c>
      <c r="J25" s="17">
        <v>0</v>
      </c>
      <c r="K25" s="17">
        <v>23500</v>
      </c>
      <c r="L25" s="17">
        <v>0</v>
      </c>
      <c r="M25" s="17">
        <v>1100</v>
      </c>
      <c r="N25" s="17">
        <v>810</v>
      </c>
      <c r="O25" s="17">
        <v>0</v>
      </c>
      <c r="P25" s="17">
        <v>302</v>
      </c>
      <c r="Q25" s="22">
        <v>0</v>
      </c>
      <c r="R25" s="9">
        <v>28639.392232243859</v>
      </c>
      <c r="S25" s="9">
        <v>810</v>
      </c>
      <c r="T25" s="9">
        <v>10</v>
      </c>
      <c r="U25" s="10">
        <v>29459.392232243859</v>
      </c>
    </row>
    <row r="26" spans="1:21" ht="13.5">
      <c r="A26" s="3">
        <v>2026</v>
      </c>
      <c r="B26" s="21">
        <v>200</v>
      </c>
      <c r="C26" s="17">
        <v>3640</v>
      </c>
      <c r="D26" s="17">
        <v>10</v>
      </c>
      <c r="E26" s="17">
        <v>0</v>
      </c>
      <c r="F26" s="17">
        <v>0</v>
      </c>
      <c r="G26" s="17">
        <v>0</v>
      </c>
      <c r="H26" s="17">
        <v>77.819983269981762</v>
      </c>
      <c r="I26" s="17">
        <v>0</v>
      </c>
      <c r="J26" s="17">
        <v>0</v>
      </c>
      <c r="K26" s="17">
        <v>23600</v>
      </c>
      <c r="L26" s="17">
        <v>0</v>
      </c>
      <c r="M26" s="17">
        <v>1100</v>
      </c>
      <c r="N26" s="17">
        <v>820</v>
      </c>
      <c r="O26" s="17">
        <v>0</v>
      </c>
      <c r="P26" s="17">
        <v>283</v>
      </c>
      <c r="Q26" s="22">
        <v>0</v>
      </c>
      <c r="R26" s="9">
        <v>28900.819983269983</v>
      </c>
      <c r="S26" s="9">
        <v>820</v>
      </c>
      <c r="T26" s="9">
        <v>10</v>
      </c>
      <c r="U26" s="10">
        <v>29730.819983269983</v>
      </c>
    </row>
    <row r="27" spans="1:21" ht="13.5">
      <c r="A27" s="3">
        <v>2027</v>
      </c>
      <c r="B27" s="21">
        <v>200</v>
      </c>
      <c r="C27" s="17">
        <v>3680</v>
      </c>
      <c r="D27" s="17">
        <v>10</v>
      </c>
      <c r="E27" s="17">
        <v>0</v>
      </c>
      <c r="F27" s="17">
        <v>0</v>
      </c>
      <c r="G27" s="17">
        <v>0</v>
      </c>
      <c r="H27" s="17">
        <v>78.435006479631426</v>
      </c>
      <c r="I27" s="17">
        <v>0</v>
      </c>
      <c r="J27" s="17">
        <v>0</v>
      </c>
      <c r="K27" s="17">
        <v>23500</v>
      </c>
      <c r="L27" s="17">
        <v>0</v>
      </c>
      <c r="M27" s="17">
        <v>1100</v>
      </c>
      <c r="N27" s="17">
        <v>820</v>
      </c>
      <c r="O27" s="17">
        <v>0</v>
      </c>
      <c r="P27" s="17">
        <v>306</v>
      </c>
      <c r="Q27" s="22">
        <v>0</v>
      </c>
      <c r="R27" s="9">
        <v>28864.435006479631</v>
      </c>
      <c r="S27" s="9">
        <v>820</v>
      </c>
      <c r="T27" s="9">
        <v>10</v>
      </c>
      <c r="U27" s="10">
        <v>29694.435006479631</v>
      </c>
    </row>
    <row r="28" spans="1:21" ht="13.5">
      <c r="A28" s="3">
        <v>2028</v>
      </c>
      <c r="B28" s="21">
        <v>200</v>
      </c>
      <c r="C28" s="17">
        <v>3720</v>
      </c>
      <c r="D28" s="17">
        <v>10</v>
      </c>
      <c r="E28" s="17">
        <v>0</v>
      </c>
      <c r="F28" s="17">
        <v>0</v>
      </c>
      <c r="G28" s="17">
        <v>0</v>
      </c>
      <c r="H28" s="17">
        <v>79.313774526163414</v>
      </c>
      <c r="I28" s="17">
        <v>0</v>
      </c>
      <c r="J28" s="17">
        <v>0</v>
      </c>
      <c r="K28" s="17">
        <v>23600</v>
      </c>
      <c r="L28" s="17">
        <v>0</v>
      </c>
      <c r="M28" s="17">
        <v>1100</v>
      </c>
      <c r="N28" s="17">
        <v>820</v>
      </c>
      <c r="O28" s="17">
        <v>0</v>
      </c>
      <c r="P28" s="17">
        <v>307</v>
      </c>
      <c r="Q28" s="22">
        <v>0</v>
      </c>
      <c r="R28" s="9">
        <v>29006.313774526163</v>
      </c>
      <c r="S28" s="9">
        <v>820</v>
      </c>
      <c r="T28" s="9">
        <v>10</v>
      </c>
      <c r="U28" s="10">
        <v>29836.313774526163</v>
      </c>
    </row>
    <row r="29" spans="1:21" ht="13.5">
      <c r="A29" s="3">
        <v>2029</v>
      </c>
      <c r="B29" s="21">
        <v>200</v>
      </c>
      <c r="C29" s="17">
        <v>3790</v>
      </c>
      <c r="D29" s="17">
        <v>10</v>
      </c>
      <c r="E29" s="17">
        <v>0</v>
      </c>
      <c r="F29" s="17">
        <v>0</v>
      </c>
      <c r="G29" s="17">
        <v>0</v>
      </c>
      <c r="H29" s="17">
        <v>80.411090355101138</v>
      </c>
      <c r="I29" s="17">
        <v>0</v>
      </c>
      <c r="J29" s="17">
        <v>0</v>
      </c>
      <c r="K29" s="17">
        <v>23900</v>
      </c>
      <c r="L29" s="17">
        <v>0</v>
      </c>
      <c r="M29" s="17">
        <v>1100</v>
      </c>
      <c r="N29" s="17">
        <v>830</v>
      </c>
      <c r="O29" s="17">
        <v>0</v>
      </c>
      <c r="P29" s="17">
        <v>309</v>
      </c>
      <c r="Q29" s="22">
        <v>0</v>
      </c>
      <c r="R29" s="9">
        <v>29379.411090355101</v>
      </c>
      <c r="S29" s="9">
        <v>830</v>
      </c>
      <c r="T29" s="9">
        <v>10</v>
      </c>
      <c r="U29" s="10">
        <v>30219.411090355101</v>
      </c>
    </row>
    <row r="30" spans="1:21" ht="13.5">
      <c r="A30" s="4">
        <v>2030</v>
      </c>
      <c r="B30" s="18">
        <v>200</v>
      </c>
      <c r="C30" s="19">
        <v>3880</v>
      </c>
      <c r="D30" s="19">
        <v>10</v>
      </c>
      <c r="E30" s="19">
        <v>0</v>
      </c>
      <c r="F30" s="19">
        <v>0</v>
      </c>
      <c r="G30" s="19">
        <v>0</v>
      </c>
      <c r="H30" s="19">
        <v>80.579482756378866</v>
      </c>
      <c r="I30" s="19">
        <v>0</v>
      </c>
      <c r="J30" s="19">
        <v>0</v>
      </c>
      <c r="K30" s="19">
        <v>24600</v>
      </c>
      <c r="L30" s="19">
        <v>0</v>
      </c>
      <c r="M30" s="19">
        <v>1100</v>
      </c>
      <c r="N30" s="19">
        <v>830</v>
      </c>
      <c r="O30" s="19">
        <v>0</v>
      </c>
      <c r="P30" s="19">
        <v>309</v>
      </c>
      <c r="Q30" s="20">
        <v>0</v>
      </c>
      <c r="R30" s="11">
        <v>30169.57948275638</v>
      </c>
      <c r="S30" s="11">
        <v>830</v>
      </c>
      <c r="T30" s="11">
        <v>10</v>
      </c>
      <c r="U30" s="12">
        <v>31009.57948275638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206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118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118</v>
      </c>
      <c r="S17" s="9">
        <v>0</v>
      </c>
      <c r="T17" s="9">
        <v>0</v>
      </c>
      <c r="U17" s="10">
        <v>118</v>
      </c>
    </row>
    <row r="18" spans="1:21" ht="13.5">
      <c r="A18" s="3">
        <v>2018</v>
      </c>
      <c r="B18" s="21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100</v>
      </c>
      <c r="S18" s="9">
        <v>0</v>
      </c>
      <c r="T18" s="9">
        <v>0</v>
      </c>
      <c r="U18" s="10">
        <v>100</v>
      </c>
    </row>
    <row r="19" spans="1:21" ht="13.5">
      <c r="A19" s="3">
        <v>2019</v>
      </c>
      <c r="B19" s="21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100</v>
      </c>
      <c r="S19" s="9">
        <v>0</v>
      </c>
      <c r="T19" s="9">
        <v>0</v>
      </c>
      <c r="U19" s="10">
        <v>100</v>
      </c>
    </row>
    <row r="20" spans="1:21" ht="13.5">
      <c r="A20" s="3">
        <v>2020</v>
      </c>
      <c r="B20" s="21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100</v>
      </c>
      <c r="S20" s="9">
        <v>0</v>
      </c>
      <c r="T20" s="9">
        <v>0</v>
      </c>
      <c r="U20" s="10">
        <v>100</v>
      </c>
    </row>
    <row r="21" spans="1:21" ht="13.5">
      <c r="A21" s="3">
        <v>2021</v>
      </c>
      <c r="B21" s="21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100</v>
      </c>
      <c r="S21" s="9">
        <v>0</v>
      </c>
      <c r="T21" s="9">
        <v>0</v>
      </c>
      <c r="U21" s="10">
        <v>100</v>
      </c>
    </row>
    <row r="22" spans="1:21" ht="13.5">
      <c r="A22" s="3">
        <v>2022</v>
      </c>
      <c r="B22" s="21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100</v>
      </c>
      <c r="S22" s="9">
        <v>0</v>
      </c>
      <c r="T22" s="9">
        <v>0</v>
      </c>
      <c r="U22" s="10">
        <v>100</v>
      </c>
    </row>
    <row r="23" spans="1:21" ht="13.5">
      <c r="A23" s="3">
        <v>2023</v>
      </c>
      <c r="B23" s="21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100</v>
      </c>
      <c r="S23" s="9">
        <v>0</v>
      </c>
      <c r="T23" s="9">
        <v>0</v>
      </c>
      <c r="U23" s="10">
        <v>100</v>
      </c>
    </row>
    <row r="24" spans="1:21" ht="13.5">
      <c r="A24" s="3">
        <v>2024</v>
      </c>
      <c r="B24" s="21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100</v>
      </c>
      <c r="S24" s="9">
        <v>0</v>
      </c>
      <c r="T24" s="9">
        <v>0</v>
      </c>
      <c r="U24" s="10">
        <v>100</v>
      </c>
    </row>
    <row r="25" spans="1:21" ht="13.5">
      <c r="A25" s="3">
        <v>2025</v>
      </c>
      <c r="B25" s="21">
        <v>100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100</v>
      </c>
      <c r="S25" s="9">
        <v>0</v>
      </c>
      <c r="T25" s="9">
        <v>0</v>
      </c>
      <c r="U25" s="10">
        <v>100</v>
      </c>
    </row>
    <row r="26" spans="1:21" ht="13.5">
      <c r="A26" s="3">
        <v>2026</v>
      </c>
      <c r="B26" s="21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100</v>
      </c>
      <c r="S26" s="9">
        <v>0</v>
      </c>
      <c r="T26" s="9">
        <v>0</v>
      </c>
      <c r="U26" s="10">
        <v>100</v>
      </c>
    </row>
    <row r="27" spans="1:21" ht="13.5">
      <c r="A27" s="3">
        <v>2027</v>
      </c>
      <c r="B27" s="21">
        <v>100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100</v>
      </c>
      <c r="S27" s="9">
        <v>0</v>
      </c>
      <c r="T27" s="9">
        <v>0</v>
      </c>
      <c r="U27" s="10">
        <v>100</v>
      </c>
    </row>
    <row r="28" spans="1:21" ht="13.5">
      <c r="A28" s="3">
        <v>2028</v>
      </c>
      <c r="B28" s="21">
        <v>100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100</v>
      </c>
      <c r="S28" s="9">
        <v>0</v>
      </c>
      <c r="T28" s="9">
        <v>0</v>
      </c>
      <c r="U28" s="10">
        <v>100</v>
      </c>
    </row>
    <row r="29" spans="1:21" ht="13.5">
      <c r="A29" s="3">
        <v>2029</v>
      </c>
      <c r="B29" s="21">
        <v>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100</v>
      </c>
      <c r="S29" s="9">
        <v>0</v>
      </c>
      <c r="T29" s="9">
        <v>0</v>
      </c>
      <c r="U29" s="10">
        <v>100</v>
      </c>
    </row>
    <row r="30" spans="1:21" ht="13.5">
      <c r="A30" s="4">
        <v>2030</v>
      </c>
      <c r="B30" s="18">
        <v>100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100</v>
      </c>
      <c r="S30" s="11">
        <v>0</v>
      </c>
      <c r="T30" s="11">
        <v>0</v>
      </c>
      <c r="U30" s="12">
        <v>100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 ht="15" customHeight="1">
      <c r="A4" s="16" t="s">
        <v>28</v>
      </c>
      <c r="B4" s="14" t="s">
        <v>29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4383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3735</v>
      </c>
      <c r="I17" s="5">
        <v>0</v>
      </c>
      <c r="J17" s="5">
        <v>2867</v>
      </c>
      <c r="K17" s="5">
        <v>1964</v>
      </c>
      <c r="L17" s="5">
        <v>156</v>
      </c>
      <c r="M17" s="5">
        <v>46</v>
      </c>
      <c r="N17" s="5">
        <v>0</v>
      </c>
      <c r="O17" s="5">
        <v>0</v>
      </c>
      <c r="P17" s="5">
        <v>0</v>
      </c>
      <c r="Q17" s="5">
        <v>0</v>
      </c>
      <c r="R17" s="9">
        <v>13151</v>
      </c>
      <c r="S17" s="9">
        <v>0</v>
      </c>
      <c r="T17" s="9">
        <v>0</v>
      </c>
      <c r="U17" s="10">
        <v>13151</v>
      </c>
    </row>
    <row r="18" spans="1:21" ht="13.5">
      <c r="A18" s="3">
        <v>2018</v>
      </c>
      <c r="B18" s="5">
        <v>4500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3661</v>
      </c>
      <c r="I18" s="5">
        <v>0</v>
      </c>
      <c r="J18" s="5">
        <v>2818</v>
      </c>
      <c r="K18" s="5">
        <v>2000</v>
      </c>
      <c r="L18" s="5">
        <v>101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13080</v>
      </c>
      <c r="S18" s="9">
        <v>0</v>
      </c>
      <c r="T18" s="9">
        <v>0</v>
      </c>
      <c r="U18" s="10">
        <v>13080</v>
      </c>
    </row>
    <row r="19" spans="1:21" ht="13.5">
      <c r="A19" s="3">
        <v>2019</v>
      </c>
      <c r="B19" s="5">
        <v>4600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3762</v>
      </c>
      <c r="I19" s="5">
        <v>0</v>
      </c>
      <c r="J19" s="5">
        <v>2750</v>
      </c>
      <c r="K19" s="5">
        <v>2000</v>
      </c>
      <c r="L19" s="5">
        <v>100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13212</v>
      </c>
      <c r="S19" s="9">
        <v>0</v>
      </c>
      <c r="T19" s="9">
        <v>0</v>
      </c>
      <c r="U19" s="10">
        <v>13212</v>
      </c>
    </row>
    <row r="20" spans="1:21" ht="13.5">
      <c r="A20" s="3">
        <v>2020</v>
      </c>
      <c r="B20" s="5">
        <v>4700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3895</v>
      </c>
      <c r="I20" s="5">
        <v>0</v>
      </c>
      <c r="J20" s="5">
        <v>2750</v>
      </c>
      <c r="K20" s="5">
        <v>2100</v>
      </c>
      <c r="L20" s="5">
        <v>100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13545</v>
      </c>
      <c r="S20" s="9">
        <v>0</v>
      </c>
      <c r="T20" s="9">
        <v>0</v>
      </c>
      <c r="U20" s="10">
        <v>13545</v>
      </c>
    </row>
    <row r="21" spans="1:21" ht="13.5">
      <c r="A21" s="3">
        <v>2021</v>
      </c>
      <c r="B21" s="5">
        <v>4800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3950</v>
      </c>
      <c r="I21" s="5">
        <v>0</v>
      </c>
      <c r="J21" s="5">
        <v>2650</v>
      </c>
      <c r="K21" s="5">
        <v>2200</v>
      </c>
      <c r="L21" s="5">
        <v>100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13700</v>
      </c>
      <c r="S21" s="9">
        <v>0</v>
      </c>
      <c r="T21" s="9">
        <v>0</v>
      </c>
      <c r="U21" s="10">
        <v>13700</v>
      </c>
    </row>
    <row r="22" spans="1:21" ht="13.5">
      <c r="A22" s="3">
        <v>2022</v>
      </c>
      <c r="B22" s="5">
        <v>4800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3970</v>
      </c>
      <c r="I22" s="5">
        <v>0</v>
      </c>
      <c r="J22" s="5">
        <v>2650</v>
      </c>
      <c r="K22" s="5">
        <v>2200</v>
      </c>
      <c r="L22" s="5">
        <v>100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13720</v>
      </c>
      <c r="S22" s="9">
        <v>0</v>
      </c>
      <c r="T22" s="9">
        <v>0</v>
      </c>
      <c r="U22" s="10">
        <v>13720</v>
      </c>
    </row>
    <row r="23" spans="1:21" ht="13.5">
      <c r="A23" s="3">
        <v>2023</v>
      </c>
      <c r="B23" s="5">
        <v>4900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3989</v>
      </c>
      <c r="I23" s="5">
        <v>0</v>
      </c>
      <c r="J23" s="5">
        <v>2650</v>
      </c>
      <c r="K23" s="5">
        <v>2300</v>
      </c>
      <c r="L23" s="5">
        <v>100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13939</v>
      </c>
      <c r="S23" s="9">
        <v>0</v>
      </c>
      <c r="T23" s="9">
        <v>0</v>
      </c>
      <c r="U23" s="10">
        <v>13939</v>
      </c>
    </row>
    <row r="24" spans="1:21" ht="13.5">
      <c r="A24" s="3">
        <v>2024</v>
      </c>
      <c r="B24" s="5">
        <v>4900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3999</v>
      </c>
      <c r="I24" s="5">
        <v>0</v>
      </c>
      <c r="J24" s="5">
        <v>2650</v>
      </c>
      <c r="K24" s="5">
        <v>2300</v>
      </c>
      <c r="L24" s="5">
        <v>100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13949</v>
      </c>
      <c r="S24" s="9">
        <v>0</v>
      </c>
      <c r="T24" s="9">
        <v>0</v>
      </c>
      <c r="U24" s="10">
        <v>13949</v>
      </c>
    </row>
    <row r="25" spans="1:21" ht="13.5">
      <c r="A25" s="3">
        <v>2025</v>
      </c>
      <c r="B25" s="49">
        <v>5000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3998</v>
      </c>
      <c r="I25" s="5">
        <v>0</v>
      </c>
      <c r="J25" s="5">
        <v>2600</v>
      </c>
      <c r="K25" s="5">
        <v>2300</v>
      </c>
      <c r="L25" s="5">
        <v>100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13998</v>
      </c>
      <c r="S25" s="9">
        <v>0</v>
      </c>
      <c r="T25" s="9">
        <v>0</v>
      </c>
      <c r="U25" s="10">
        <v>13998</v>
      </c>
    </row>
    <row r="26" spans="1:21" ht="13.5">
      <c r="A26" s="3">
        <v>2026</v>
      </c>
      <c r="B26" s="5">
        <v>5000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3983</v>
      </c>
      <c r="I26" s="5">
        <v>0</v>
      </c>
      <c r="J26" s="5">
        <v>2600</v>
      </c>
      <c r="K26" s="5">
        <v>2300</v>
      </c>
      <c r="L26" s="5">
        <v>100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13983</v>
      </c>
      <c r="S26" s="9">
        <v>0</v>
      </c>
      <c r="T26" s="9">
        <v>0</v>
      </c>
      <c r="U26" s="10">
        <v>13983</v>
      </c>
    </row>
    <row r="27" spans="1:21" ht="13.5">
      <c r="A27" s="3">
        <v>2027</v>
      </c>
      <c r="B27" s="5">
        <v>5000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3956</v>
      </c>
      <c r="I27" s="5">
        <v>0</v>
      </c>
      <c r="J27" s="5">
        <v>2550</v>
      </c>
      <c r="K27" s="5">
        <v>2200</v>
      </c>
      <c r="L27" s="5">
        <v>100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13806</v>
      </c>
      <c r="S27" s="9">
        <v>0</v>
      </c>
      <c r="T27" s="9">
        <v>0</v>
      </c>
      <c r="U27" s="10">
        <v>13806</v>
      </c>
    </row>
    <row r="28" spans="1:21" ht="13.5">
      <c r="A28" s="3">
        <v>2028</v>
      </c>
      <c r="B28" s="5">
        <v>5000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3920</v>
      </c>
      <c r="I28" s="5">
        <v>0</v>
      </c>
      <c r="J28" s="5">
        <v>2550</v>
      </c>
      <c r="K28" s="5">
        <v>2200</v>
      </c>
      <c r="L28" s="5">
        <v>100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13770</v>
      </c>
      <c r="S28" s="9">
        <v>0</v>
      </c>
      <c r="T28" s="9">
        <v>0</v>
      </c>
      <c r="U28" s="10">
        <v>13770</v>
      </c>
    </row>
    <row r="29" spans="1:21" ht="13.5">
      <c r="A29" s="3">
        <v>2029</v>
      </c>
      <c r="B29" s="5">
        <v>5000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3878</v>
      </c>
      <c r="I29" s="5">
        <v>0</v>
      </c>
      <c r="J29" s="5">
        <v>2500</v>
      </c>
      <c r="K29" s="5">
        <v>2200</v>
      </c>
      <c r="L29" s="5">
        <v>100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13678</v>
      </c>
      <c r="S29" s="9">
        <v>0</v>
      </c>
      <c r="T29" s="9">
        <v>0</v>
      </c>
      <c r="U29" s="10">
        <v>13678</v>
      </c>
    </row>
    <row r="30" spans="1:21" ht="13.5">
      <c r="A30" s="4">
        <v>2030</v>
      </c>
      <c r="B30" s="6">
        <v>5000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3831</v>
      </c>
      <c r="I30" s="7">
        <v>0</v>
      </c>
      <c r="J30" s="7">
        <v>2500</v>
      </c>
      <c r="K30" s="7">
        <v>2200</v>
      </c>
      <c r="L30" s="7">
        <v>100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13631</v>
      </c>
      <c r="S30" s="11">
        <v>0</v>
      </c>
      <c r="T30" s="11">
        <v>0</v>
      </c>
      <c r="U30" s="12">
        <v>13631</v>
      </c>
    </row>
    <row r="31" spans="1:21" ht="12.75" customHeight="1">
      <c r="A31" s="74" t="s">
        <v>203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U37"/>
  <sheetViews>
    <sheetView zoomScaleNormal="100" workbookViewId="0">
      <selection activeCell="A31" sqref="A31:U34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125</v>
      </c>
    </row>
    <row r="4" spans="1:21">
      <c r="A4" s="16" t="s">
        <v>113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f>2011</f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f t="shared" ref="A12:A30" si="0">A11+1</f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f t="shared" si="0"/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f t="shared" si="0"/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f t="shared" si="0"/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f>[1]S_BBS!$J16</f>
        <v>0</v>
      </c>
      <c r="C16" s="17">
        <f>[2]S_BBS!$J16</f>
        <v>0</v>
      </c>
      <c r="D16" s="17">
        <f>[3]S_BBS!$J16</f>
        <v>0</v>
      </c>
      <c r="E16" s="17">
        <f>[4]S_BBS!$J16</f>
        <v>0</v>
      </c>
      <c r="F16" s="17">
        <f>[5]S_BBS!$J16</f>
        <v>0</v>
      </c>
      <c r="G16" s="17">
        <f>[6]S_BBS!$J16</f>
        <v>0</v>
      </c>
      <c r="H16" s="17">
        <f>[7]S_BBS!$J16</f>
        <v>0</v>
      </c>
      <c r="I16" s="17">
        <f>[8]S_BBS!$J16</f>
        <v>0</v>
      </c>
      <c r="J16" s="17">
        <f>[9]S_BBS!$J16</f>
        <v>0</v>
      </c>
      <c r="K16" s="17">
        <f>[10]S_BBS!$J16</f>
        <v>0</v>
      </c>
      <c r="L16" s="17">
        <f>[11]S_BBS!$J16</f>
        <v>0</v>
      </c>
      <c r="M16" s="17">
        <f>[12]S_BBS!$J16</f>
        <v>0</v>
      </c>
      <c r="N16" s="17">
        <f>[13]S_BBS!$J16</f>
        <v>0</v>
      </c>
      <c r="O16" s="17">
        <f>[14]S_BBS!$J16</f>
        <v>0</v>
      </c>
      <c r="P16" s="17">
        <f>[15]S_BBS!$J16</f>
        <v>0</v>
      </c>
      <c r="Q16" s="22">
        <f>[16]S_BBS!$J16</f>
        <v>0</v>
      </c>
      <c r="R16" s="9">
        <f t="shared" ref="R16:R25" si="1">SUM(B16:C16,H16,J16:M16,P16)</f>
        <v>0</v>
      </c>
      <c r="S16" s="9">
        <f t="shared" ref="S16:S25" si="2">SUM(E16,I16,N16:O16,Q16)</f>
        <v>0</v>
      </c>
      <c r="T16" s="9">
        <f t="shared" ref="T16:T25" si="3">SUM(D16,F16:G16)</f>
        <v>0</v>
      </c>
      <c r="U16" s="10">
        <f t="shared" ref="U16:U25" si="4">SUM(B16:Q16)</f>
        <v>0</v>
      </c>
    </row>
    <row r="17" spans="1:21" ht="13.5">
      <c r="A17" s="3">
        <f t="shared" si="0"/>
        <v>2017</v>
      </c>
      <c r="B17" s="21">
        <f>[1]S_BBS!$J17</f>
        <v>118</v>
      </c>
      <c r="C17" s="17">
        <f>[2]S_BBS!$J17</f>
        <v>0</v>
      </c>
      <c r="D17" s="17">
        <f>[3]S_BBS!$J17</f>
        <v>0</v>
      </c>
      <c r="E17" s="17">
        <f>[4]S_BBS!$J17</f>
        <v>0</v>
      </c>
      <c r="F17" s="17">
        <f>[5]S_BBS!$J17</f>
        <v>0</v>
      </c>
      <c r="G17" s="17">
        <f>[6]S_BBS!$J17</f>
        <v>0</v>
      </c>
      <c r="H17" s="17">
        <f>[7]S_BBS!$J17</f>
        <v>0</v>
      </c>
      <c r="I17" s="17">
        <f>[8]S_BBS!$J17</f>
        <v>0</v>
      </c>
      <c r="J17" s="17">
        <f>[9]S_BBS!$J17</f>
        <v>0</v>
      </c>
      <c r="K17" s="17">
        <f>[10]S_BBS!$J17</f>
        <v>0</v>
      </c>
      <c r="L17" s="17">
        <f>[11]S_BBS!$J17</f>
        <v>0</v>
      </c>
      <c r="M17" s="17">
        <f>[12]S_BBS!$J17</f>
        <v>0</v>
      </c>
      <c r="N17" s="17">
        <f>[13]S_BBS!$J17</f>
        <v>0</v>
      </c>
      <c r="O17" s="17">
        <f>[14]S_BBS!$J17</f>
        <v>0</v>
      </c>
      <c r="P17" s="17">
        <f>[15]S_BBS!$J17</f>
        <v>0</v>
      </c>
      <c r="Q17" s="22">
        <f>[16]S_BBS!$J17</f>
        <v>0</v>
      </c>
      <c r="R17" s="9">
        <f t="shared" si="1"/>
        <v>118</v>
      </c>
      <c r="S17" s="9">
        <f t="shared" si="2"/>
        <v>0</v>
      </c>
      <c r="T17" s="9">
        <f t="shared" si="3"/>
        <v>0</v>
      </c>
      <c r="U17" s="10">
        <f t="shared" si="4"/>
        <v>118</v>
      </c>
    </row>
    <row r="18" spans="1:21" ht="13.5">
      <c r="A18" s="3">
        <f t="shared" si="0"/>
        <v>2018</v>
      </c>
      <c r="B18" s="21">
        <f>[1]S_BBS!$J18</f>
        <v>100</v>
      </c>
      <c r="C18" s="17">
        <f>[2]S_BBS!$J18</f>
        <v>0</v>
      </c>
      <c r="D18" s="17">
        <f>[3]S_BBS!$J18</f>
        <v>0</v>
      </c>
      <c r="E18" s="17">
        <f>[4]S_BBS!$J18</f>
        <v>0</v>
      </c>
      <c r="F18" s="17">
        <f>[5]S_BBS!$J18</f>
        <v>0</v>
      </c>
      <c r="G18" s="17">
        <f>[6]S_BBS!$J18</f>
        <v>0</v>
      </c>
      <c r="H18" s="17">
        <f>[7]S_BBS!$J18</f>
        <v>0</v>
      </c>
      <c r="I18" s="17">
        <f>[8]S_BBS!$J18</f>
        <v>0</v>
      </c>
      <c r="J18" s="17">
        <f>[9]S_BBS!$J18</f>
        <v>0</v>
      </c>
      <c r="K18" s="17">
        <f>[10]S_BBS!$J18</f>
        <v>0</v>
      </c>
      <c r="L18" s="17">
        <f>[11]S_BBS!$J18</f>
        <v>0</v>
      </c>
      <c r="M18" s="17">
        <f>[12]S_BBS!$J18</f>
        <v>0</v>
      </c>
      <c r="N18" s="17">
        <f>[13]S_BBS!$J18</f>
        <v>0</v>
      </c>
      <c r="O18" s="17">
        <f>[14]S_BBS!$J18</f>
        <v>0</v>
      </c>
      <c r="P18" s="17">
        <f>[15]S_BBS!$J18</f>
        <v>0</v>
      </c>
      <c r="Q18" s="22">
        <f>[16]S_BBS!$J18</f>
        <v>0</v>
      </c>
      <c r="R18" s="9">
        <f t="shared" si="1"/>
        <v>100</v>
      </c>
      <c r="S18" s="9">
        <f t="shared" si="2"/>
        <v>0</v>
      </c>
      <c r="T18" s="9">
        <f t="shared" si="3"/>
        <v>0</v>
      </c>
      <c r="U18" s="10">
        <f t="shared" si="4"/>
        <v>100</v>
      </c>
    </row>
    <row r="19" spans="1:21" ht="13.5">
      <c r="A19" s="3">
        <f t="shared" si="0"/>
        <v>2019</v>
      </c>
      <c r="B19" s="21">
        <f>[1]S_BBS!$J19</f>
        <v>100</v>
      </c>
      <c r="C19" s="17">
        <f>[2]S_BBS!$J19</f>
        <v>0</v>
      </c>
      <c r="D19" s="17">
        <f>[3]S_BBS!$J19</f>
        <v>0</v>
      </c>
      <c r="E19" s="17">
        <f>[4]S_BBS!$J19</f>
        <v>0</v>
      </c>
      <c r="F19" s="17">
        <f>[5]S_BBS!$J19</f>
        <v>0</v>
      </c>
      <c r="G19" s="17">
        <f>[6]S_BBS!$J19</f>
        <v>0</v>
      </c>
      <c r="H19" s="17">
        <f>[7]S_BBS!$J19</f>
        <v>0</v>
      </c>
      <c r="I19" s="17">
        <f>[8]S_BBS!$J19</f>
        <v>0</v>
      </c>
      <c r="J19" s="17">
        <f>[9]S_BBS!$J19</f>
        <v>0</v>
      </c>
      <c r="K19" s="17">
        <f>[10]S_BBS!$J19</f>
        <v>0</v>
      </c>
      <c r="L19" s="17">
        <f>[11]S_BBS!$J19</f>
        <v>0</v>
      </c>
      <c r="M19" s="17">
        <f>[12]S_BBS!$J19</f>
        <v>0</v>
      </c>
      <c r="N19" s="17">
        <f>[13]S_BBS!$J19</f>
        <v>0</v>
      </c>
      <c r="O19" s="17">
        <f>[14]S_BBS!$J19</f>
        <v>0</v>
      </c>
      <c r="P19" s="17">
        <f>[15]S_BBS!$J19</f>
        <v>0</v>
      </c>
      <c r="Q19" s="22">
        <f>[16]S_BBS!$J19</f>
        <v>0</v>
      </c>
      <c r="R19" s="9">
        <f t="shared" si="1"/>
        <v>100</v>
      </c>
      <c r="S19" s="9">
        <f t="shared" si="2"/>
        <v>0</v>
      </c>
      <c r="T19" s="9">
        <f t="shared" si="3"/>
        <v>0</v>
      </c>
      <c r="U19" s="10">
        <f t="shared" si="4"/>
        <v>100</v>
      </c>
    </row>
    <row r="20" spans="1:21" ht="13.5">
      <c r="A20" s="3">
        <f t="shared" si="0"/>
        <v>2020</v>
      </c>
      <c r="B20" s="21">
        <f>[1]S_BBS!$J20</f>
        <v>100</v>
      </c>
      <c r="C20" s="17">
        <f>[2]S_BBS!$J20</f>
        <v>0</v>
      </c>
      <c r="D20" s="17">
        <f>[3]S_BBS!$J20</f>
        <v>0</v>
      </c>
      <c r="E20" s="17">
        <f>[4]S_BBS!$J20</f>
        <v>0</v>
      </c>
      <c r="F20" s="17">
        <f>[5]S_BBS!$J20</f>
        <v>0</v>
      </c>
      <c r="G20" s="17">
        <f>[6]S_BBS!$J20</f>
        <v>0</v>
      </c>
      <c r="H20" s="17">
        <f>[7]S_BBS!$J20</f>
        <v>0</v>
      </c>
      <c r="I20" s="17">
        <f>[8]S_BBS!$J20</f>
        <v>0</v>
      </c>
      <c r="J20" s="17">
        <f>[9]S_BBS!$J20</f>
        <v>0</v>
      </c>
      <c r="K20" s="17">
        <f>[10]S_BBS!$J20</f>
        <v>0</v>
      </c>
      <c r="L20" s="17">
        <f>[11]S_BBS!$J20</f>
        <v>0</v>
      </c>
      <c r="M20" s="17">
        <f>[12]S_BBS!$J20</f>
        <v>0</v>
      </c>
      <c r="N20" s="17">
        <f>[13]S_BBS!$J20</f>
        <v>0</v>
      </c>
      <c r="O20" s="17">
        <f>[14]S_BBS!$J20</f>
        <v>0</v>
      </c>
      <c r="P20" s="17">
        <f>[15]S_BBS!$J20</f>
        <v>0</v>
      </c>
      <c r="Q20" s="22">
        <f>[16]S_BBS!$J20</f>
        <v>0</v>
      </c>
      <c r="R20" s="9">
        <f t="shared" si="1"/>
        <v>100</v>
      </c>
      <c r="S20" s="9">
        <f t="shared" si="2"/>
        <v>0</v>
      </c>
      <c r="T20" s="9">
        <f t="shared" si="3"/>
        <v>0</v>
      </c>
      <c r="U20" s="10">
        <f t="shared" si="4"/>
        <v>100</v>
      </c>
    </row>
    <row r="21" spans="1:21" ht="13.5">
      <c r="A21" s="3">
        <f t="shared" si="0"/>
        <v>2021</v>
      </c>
      <c r="B21" s="21">
        <f>[1]S_BBS!$J21</f>
        <v>100</v>
      </c>
      <c r="C21" s="17">
        <f>[2]S_BBS!$J21</f>
        <v>0</v>
      </c>
      <c r="D21" s="17">
        <f>[3]S_BBS!$J21</f>
        <v>0</v>
      </c>
      <c r="E21" s="17">
        <f>[4]S_BBS!$J21</f>
        <v>0</v>
      </c>
      <c r="F21" s="17">
        <f>[5]S_BBS!$J21</f>
        <v>0</v>
      </c>
      <c r="G21" s="17">
        <f>[6]S_BBS!$J21</f>
        <v>0</v>
      </c>
      <c r="H21" s="17">
        <f>[7]S_BBS!$J21</f>
        <v>0</v>
      </c>
      <c r="I21" s="17">
        <f>[8]S_BBS!$J21</f>
        <v>0</v>
      </c>
      <c r="J21" s="17">
        <f>[9]S_BBS!$J21</f>
        <v>0</v>
      </c>
      <c r="K21" s="17">
        <f>[10]S_BBS!$J21</f>
        <v>0</v>
      </c>
      <c r="L21" s="17">
        <f>[11]S_BBS!$J21</f>
        <v>0</v>
      </c>
      <c r="M21" s="17">
        <f>[12]S_BBS!$J21</f>
        <v>0</v>
      </c>
      <c r="N21" s="17">
        <f>[13]S_BBS!$J21</f>
        <v>0</v>
      </c>
      <c r="O21" s="17">
        <f>[14]S_BBS!$J21</f>
        <v>0</v>
      </c>
      <c r="P21" s="17">
        <f>[15]S_BBS!$J21</f>
        <v>0</v>
      </c>
      <c r="Q21" s="22">
        <f>[16]S_BBS!$J21</f>
        <v>0</v>
      </c>
      <c r="R21" s="9">
        <f t="shared" si="1"/>
        <v>100</v>
      </c>
      <c r="S21" s="9">
        <f t="shared" si="2"/>
        <v>0</v>
      </c>
      <c r="T21" s="9">
        <f t="shared" si="3"/>
        <v>0</v>
      </c>
      <c r="U21" s="10">
        <f t="shared" si="4"/>
        <v>100</v>
      </c>
    </row>
    <row r="22" spans="1:21" ht="13.5">
      <c r="A22" s="3">
        <f t="shared" si="0"/>
        <v>2022</v>
      </c>
      <c r="B22" s="21">
        <f>[1]S_BBS!$J22</f>
        <v>100</v>
      </c>
      <c r="C22" s="17">
        <f>[2]S_BBS!$J22</f>
        <v>0</v>
      </c>
      <c r="D22" s="17">
        <f>[3]S_BBS!$J22</f>
        <v>0</v>
      </c>
      <c r="E22" s="17">
        <f>[4]S_BBS!$J22</f>
        <v>0</v>
      </c>
      <c r="F22" s="17">
        <f>[5]S_BBS!$J22</f>
        <v>0</v>
      </c>
      <c r="G22" s="17">
        <f>[6]S_BBS!$J22</f>
        <v>0</v>
      </c>
      <c r="H22" s="17">
        <f>[7]S_BBS!$J22</f>
        <v>0</v>
      </c>
      <c r="I22" s="17">
        <f>[8]S_BBS!$J22</f>
        <v>0</v>
      </c>
      <c r="J22" s="17">
        <f>[9]S_BBS!$J22</f>
        <v>0</v>
      </c>
      <c r="K22" s="17">
        <f>[10]S_BBS!$J22</f>
        <v>0</v>
      </c>
      <c r="L22" s="17">
        <f>[11]S_BBS!$J22</f>
        <v>0</v>
      </c>
      <c r="M22" s="17">
        <f>[12]S_BBS!$J22</f>
        <v>0</v>
      </c>
      <c r="N22" s="17">
        <f>[13]S_BBS!$J22</f>
        <v>0</v>
      </c>
      <c r="O22" s="17">
        <f>[14]S_BBS!$J22</f>
        <v>0</v>
      </c>
      <c r="P22" s="17">
        <f>[15]S_BBS!$J22</f>
        <v>0</v>
      </c>
      <c r="Q22" s="22">
        <f>[16]S_BBS!$J22</f>
        <v>0</v>
      </c>
      <c r="R22" s="9">
        <f t="shared" si="1"/>
        <v>100</v>
      </c>
      <c r="S22" s="9">
        <f t="shared" si="2"/>
        <v>0</v>
      </c>
      <c r="T22" s="9">
        <f t="shared" si="3"/>
        <v>0</v>
      </c>
      <c r="U22" s="10">
        <f t="shared" si="4"/>
        <v>100</v>
      </c>
    </row>
    <row r="23" spans="1:21" ht="13.5">
      <c r="A23" s="3">
        <f t="shared" si="0"/>
        <v>2023</v>
      </c>
      <c r="B23" s="21">
        <f>[1]S_BBS!$J23</f>
        <v>100</v>
      </c>
      <c r="C23" s="17">
        <f>[2]S_BBS!$J23</f>
        <v>0</v>
      </c>
      <c r="D23" s="17">
        <f>[3]S_BBS!$J23</f>
        <v>0</v>
      </c>
      <c r="E23" s="17">
        <f>[4]S_BBS!$J23</f>
        <v>0</v>
      </c>
      <c r="F23" s="17">
        <f>[5]S_BBS!$J23</f>
        <v>0</v>
      </c>
      <c r="G23" s="17">
        <f>[6]S_BBS!$J23</f>
        <v>0</v>
      </c>
      <c r="H23" s="17">
        <f>[7]S_BBS!$J23</f>
        <v>0</v>
      </c>
      <c r="I23" s="17">
        <f>[8]S_BBS!$J23</f>
        <v>0</v>
      </c>
      <c r="J23" s="17">
        <f>[9]S_BBS!$J23</f>
        <v>0</v>
      </c>
      <c r="K23" s="17">
        <f>[10]S_BBS!$J23</f>
        <v>0</v>
      </c>
      <c r="L23" s="17">
        <f>[11]S_BBS!$J23</f>
        <v>0</v>
      </c>
      <c r="M23" s="17">
        <f>[12]S_BBS!$J23</f>
        <v>0</v>
      </c>
      <c r="N23" s="17">
        <f>[13]S_BBS!$J23</f>
        <v>0</v>
      </c>
      <c r="O23" s="17">
        <f>[14]S_BBS!$J23</f>
        <v>0</v>
      </c>
      <c r="P23" s="17">
        <f>[15]S_BBS!$J23</f>
        <v>0</v>
      </c>
      <c r="Q23" s="22">
        <f>[16]S_BBS!$J23</f>
        <v>0</v>
      </c>
      <c r="R23" s="9">
        <f t="shared" si="1"/>
        <v>100</v>
      </c>
      <c r="S23" s="9">
        <f t="shared" si="2"/>
        <v>0</v>
      </c>
      <c r="T23" s="9">
        <f t="shared" si="3"/>
        <v>0</v>
      </c>
      <c r="U23" s="10">
        <f t="shared" si="4"/>
        <v>100</v>
      </c>
    </row>
    <row r="24" spans="1:21" ht="13.5">
      <c r="A24" s="3">
        <f t="shared" si="0"/>
        <v>2024</v>
      </c>
      <c r="B24" s="21">
        <f>[1]S_BBS!$J24</f>
        <v>100</v>
      </c>
      <c r="C24" s="17">
        <f>[2]S_BBS!$J24</f>
        <v>0</v>
      </c>
      <c r="D24" s="17">
        <f>[3]S_BBS!$J24</f>
        <v>0</v>
      </c>
      <c r="E24" s="17">
        <f>[4]S_BBS!$J24</f>
        <v>0</v>
      </c>
      <c r="F24" s="17">
        <f>[5]S_BBS!$J24</f>
        <v>0</v>
      </c>
      <c r="G24" s="17">
        <f>[6]S_BBS!$J24</f>
        <v>0</v>
      </c>
      <c r="H24" s="17">
        <f>[7]S_BBS!$J24</f>
        <v>0</v>
      </c>
      <c r="I24" s="17">
        <f>[8]S_BBS!$J24</f>
        <v>0</v>
      </c>
      <c r="J24" s="17">
        <f>[9]S_BBS!$J24</f>
        <v>0</v>
      </c>
      <c r="K24" s="17">
        <f>[10]S_BBS!$J24</f>
        <v>0</v>
      </c>
      <c r="L24" s="17">
        <f>[11]S_BBS!$J24</f>
        <v>0</v>
      </c>
      <c r="M24" s="17">
        <f>[12]S_BBS!$J24</f>
        <v>0</v>
      </c>
      <c r="N24" s="17">
        <f>[13]S_BBS!$J24</f>
        <v>0</v>
      </c>
      <c r="O24" s="17">
        <f>[14]S_BBS!$J24</f>
        <v>0</v>
      </c>
      <c r="P24" s="17">
        <f>[15]S_BBS!$J24</f>
        <v>0</v>
      </c>
      <c r="Q24" s="22">
        <f>[16]S_BBS!$J24</f>
        <v>0</v>
      </c>
      <c r="R24" s="9">
        <f t="shared" si="1"/>
        <v>100</v>
      </c>
      <c r="S24" s="9">
        <f t="shared" si="2"/>
        <v>0</v>
      </c>
      <c r="T24" s="9">
        <f t="shared" si="3"/>
        <v>0</v>
      </c>
      <c r="U24" s="10">
        <f t="shared" si="4"/>
        <v>100</v>
      </c>
    </row>
    <row r="25" spans="1:21" ht="13.5">
      <c r="A25" s="3">
        <f t="shared" si="0"/>
        <v>2025</v>
      </c>
      <c r="B25" s="21">
        <f>[1]S_BBS!$J25</f>
        <v>100</v>
      </c>
      <c r="C25" s="17">
        <f>[2]S_BBS!$J25</f>
        <v>0</v>
      </c>
      <c r="D25" s="17">
        <f>[3]S_BBS!$J25</f>
        <v>0</v>
      </c>
      <c r="E25" s="17">
        <f>[4]S_BBS!$J25</f>
        <v>0</v>
      </c>
      <c r="F25" s="17">
        <f>[5]S_BBS!$J25</f>
        <v>0</v>
      </c>
      <c r="G25" s="17">
        <f>[6]S_BBS!$J25</f>
        <v>0</v>
      </c>
      <c r="H25" s="17">
        <f>[7]S_BBS!$J25</f>
        <v>0</v>
      </c>
      <c r="I25" s="17">
        <f>[8]S_BBS!$J25</f>
        <v>0</v>
      </c>
      <c r="J25" s="17">
        <f>[9]S_BBS!$J25</f>
        <v>0</v>
      </c>
      <c r="K25" s="17">
        <f>[10]S_BBS!$J25</f>
        <v>0</v>
      </c>
      <c r="L25" s="17">
        <f>[11]S_BBS!$J25</f>
        <v>0</v>
      </c>
      <c r="M25" s="17">
        <f>[12]S_BBS!$J25</f>
        <v>0</v>
      </c>
      <c r="N25" s="17">
        <f>[13]S_BBS!$J25</f>
        <v>0</v>
      </c>
      <c r="O25" s="17">
        <f>[14]S_BBS!$J25</f>
        <v>0</v>
      </c>
      <c r="P25" s="17">
        <f>[15]S_BBS!$J25</f>
        <v>0</v>
      </c>
      <c r="Q25" s="22">
        <f>[16]S_BBS!$J25</f>
        <v>0</v>
      </c>
      <c r="R25" s="9">
        <f t="shared" si="1"/>
        <v>100</v>
      </c>
      <c r="S25" s="9">
        <f t="shared" si="2"/>
        <v>0</v>
      </c>
      <c r="T25" s="9">
        <f t="shared" si="3"/>
        <v>0</v>
      </c>
      <c r="U25" s="10">
        <f t="shared" si="4"/>
        <v>100</v>
      </c>
    </row>
    <row r="26" spans="1:21" ht="13.5">
      <c r="A26" s="3">
        <f t="shared" si="0"/>
        <v>2026</v>
      </c>
      <c r="B26" s="21">
        <f>[1]S_BBS!$J26</f>
        <v>100</v>
      </c>
      <c r="C26" s="17">
        <f>[2]S_BBS!$J26</f>
        <v>0</v>
      </c>
      <c r="D26" s="17">
        <f>[3]S_BBS!$J26</f>
        <v>0</v>
      </c>
      <c r="E26" s="17">
        <f>[4]S_BBS!$J26</f>
        <v>0</v>
      </c>
      <c r="F26" s="17">
        <f>[5]S_BBS!$J26</f>
        <v>0</v>
      </c>
      <c r="G26" s="17">
        <f>[6]S_BBS!$J26</f>
        <v>0</v>
      </c>
      <c r="H26" s="17">
        <f>[7]S_BBS!$J26</f>
        <v>0</v>
      </c>
      <c r="I26" s="17">
        <f>[8]S_BBS!$J26</f>
        <v>0</v>
      </c>
      <c r="J26" s="17">
        <f>[9]S_BBS!$J26</f>
        <v>0</v>
      </c>
      <c r="K26" s="17">
        <f>[10]S_BBS!$J26</f>
        <v>0</v>
      </c>
      <c r="L26" s="17">
        <f>[11]S_BBS!$J26</f>
        <v>0</v>
      </c>
      <c r="M26" s="17">
        <f>[12]S_BBS!$J26</f>
        <v>0</v>
      </c>
      <c r="N26" s="17">
        <f>[13]S_BBS!$J26</f>
        <v>0</v>
      </c>
      <c r="O26" s="17">
        <f>[14]S_BBS!$J26</f>
        <v>0</v>
      </c>
      <c r="P26" s="17">
        <f>[15]S_BBS!$J26</f>
        <v>0</v>
      </c>
      <c r="Q26" s="22">
        <f>[16]S_BBS!$J26</f>
        <v>0</v>
      </c>
      <c r="R26" s="9">
        <f t="shared" ref="R26:R30" si="5">SUM(B26:C26,H26,J26:M26,P26)</f>
        <v>100</v>
      </c>
      <c r="S26" s="9">
        <f t="shared" ref="S26:S30" si="6">SUM(E26,I26,N26:O26,Q26)</f>
        <v>0</v>
      </c>
      <c r="T26" s="9">
        <f t="shared" ref="T26:T30" si="7">SUM(D26,F26:G26)</f>
        <v>0</v>
      </c>
      <c r="U26" s="10">
        <f t="shared" ref="U26:U30" si="8">SUM(B26:Q26)</f>
        <v>100</v>
      </c>
    </row>
    <row r="27" spans="1:21" ht="13.5">
      <c r="A27" s="3">
        <f t="shared" si="0"/>
        <v>2027</v>
      </c>
      <c r="B27" s="21">
        <f>[1]S_BBS!$J27</f>
        <v>100</v>
      </c>
      <c r="C27" s="17">
        <f>[2]S_BBS!$J27</f>
        <v>0</v>
      </c>
      <c r="D27" s="17">
        <f>[3]S_BBS!$J27</f>
        <v>0</v>
      </c>
      <c r="E27" s="17">
        <f>[4]S_BBS!$J27</f>
        <v>0</v>
      </c>
      <c r="F27" s="17">
        <f>[5]S_BBS!$J27</f>
        <v>0</v>
      </c>
      <c r="G27" s="17">
        <f>[6]S_BBS!$J27</f>
        <v>0</v>
      </c>
      <c r="H27" s="17">
        <f>[7]S_BBS!$J27</f>
        <v>0</v>
      </c>
      <c r="I27" s="17">
        <f>[8]S_BBS!$J27</f>
        <v>0</v>
      </c>
      <c r="J27" s="17">
        <f>[9]S_BBS!$J27</f>
        <v>0</v>
      </c>
      <c r="K27" s="17">
        <f>[10]S_BBS!$J27</f>
        <v>0</v>
      </c>
      <c r="L27" s="17">
        <f>[11]S_BBS!$J27</f>
        <v>0</v>
      </c>
      <c r="M27" s="17">
        <f>[12]S_BBS!$J27</f>
        <v>0</v>
      </c>
      <c r="N27" s="17">
        <f>[13]S_BBS!$J27</f>
        <v>0</v>
      </c>
      <c r="O27" s="17">
        <f>[14]S_BBS!$J27</f>
        <v>0</v>
      </c>
      <c r="P27" s="17">
        <f>[15]S_BBS!$J27</f>
        <v>0</v>
      </c>
      <c r="Q27" s="22">
        <f>[16]S_BBS!$J27</f>
        <v>0</v>
      </c>
      <c r="R27" s="9">
        <f t="shared" si="5"/>
        <v>100</v>
      </c>
      <c r="S27" s="9">
        <f t="shared" si="6"/>
        <v>0</v>
      </c>
      <c r="T27" s="9">
        <f t="shared" si="7"/>
        <v>0</v>
      </c>
      <c r="U27" s="10">
        <f t="shared" si="8"/>
        <v>100</v>
      </c>
    </row>
    <row r="28" spans="1:21" ht="13.5">
      <c r="A28" s="3">
        <f t="shared" si="0"/>
        <v>2028</v>
      </c>
      <c r="B28" s="21">
        <f>[1]S_BBS!$J28</f>
        <v>100</v>
      </c>
      <c r="C28" s="17">
        <f>[2]S_BBS!$J28</f>
        <v>0</v>
      </c>
      <c r="D28" s="17">
        <f>[3]S_BBS!$J28</f>
        <v>0</v>
      </c>
      <c r="E28" s="17">
        <f>[4]S_BBS!$J28</f>
        <v>0</v>
      </c>
      <c r="F28" s="17">
        <f>[5]S_BBS!$J28</f>
        <v>0</v>
      </c>
      <c r="G28" s="17">
        <f>[6]S_BBS!$J28</f>
        <v>0</v>
      </c>
      <c r="H28" s="17">
        <f>[7]S_BBS!$J28</f>
        <v>0</v>
      </c>
      <c r="I28" s="17">
        <f>[8]S_BBS!$J28</f>
        <v>0</v>
      </c>
      <c r="J28" s="17">
        <f>[9]S_BBS!$J28</f>
        <v>0</v>
      </c>
      <c r="K28" s="17">
        <f>[10]S_BBS!$J28</f>
        <v>0</v>
      </c>
      <c r="L28" s="17">
        <f>[11]S_BBS!$J28</f>
        <v>0</v>
      </c>
      <c r="M28" s="17">
        <f>[12]S_BBS!$J28</f>
        <v>0</v>
      </c>
      <c r="N28" s="17">
        <f>[13]S_BBS!$J28</f>
        <v>0</v>
      </c>
      <c r="O28" s="17">
        <f>[14]S_BBS!$J28</f>
        <v>0</v>
      </c>
      <c r="P28" s="17">
        <f>[15]S_BBS!$J28</f>
        <v>0</v>
      </c>
      <c r="Q28" s="22">
        <f>[16]S_BBS!$J28</f>
        <v>0</v>
      </c>
      <c r="R28" s="9">
        <f t="shared" si="5"/>
        <v>100</v>
      </c>
      <c r="S28" s="9">
        <f t="shared" si="6"/>
        <v>0</v>
      </c>
      <c r="T28" s="9">
        <f t="shared" si="7"/>
        <v>0</v>
      </c>
      <c r="U28" s="10">
        <f t="shared" si="8"/>
        <v>100</v>
      </c>
    </row>
    <row r="29" spans="1:21" ht="13.5">
      <c r="A29" s="3">
        <f t="shared" si="0"/>
        <v>2029</v>
      </c>
      <c r="B29" s="21">
        <f>[1]S_BBS!$J29</f>
        <v>100</v>
      </c>
      <c r="C29" s="17">
        <f>[2]S_BBS!$J29</f>
        <v>0</v>
      </c>
      <c r="D29" s="17">
        <f>[3]S_BBS!$J29</f>
        <v>0</v>
      </c>
      <c r="E29" s="17">
        <f>[4]S_BBS!$J29</f>
        <v>0</v>
      </c>
      <c r="F29" s="17">
        <f>[5]S_BBS!$J29</f>
        <v>0</v>
      </c>
      <c r="G29" s="17">
        <f>[6]S_BBS!$J29</f>
        <v>0</v>
      </c>
      <c r="H29" s="17">
        <f>[7]S_BBS!$J29</f>
        <v>0</v>
      </c>
      <c r="I29" s="17">
        <f>[8]S_BBS!$J29</f>
        <v>0</v>
      </c>
      <c r="J29" s="17">
        <f>[9]S_BBS!$J29</f>
        <v>0</v>
      </c>
      <c r="K29" s="17">
        <f>[10]S_BBS!$J29</f>
        <v>0</v>
      </c>
      <c r="L29" s="17">
        <f>[11]S_BBS!$J29</f>
        <v>0</v>
      </c>
      <c r="M29" s="17">
        <f>[12]S_BBS!$J29</f>
        <v>0</v>
      </c>
      <c r="N29" s="17">
        <f>[13]S_BBS!$J29</f>
        <v>0</v>
      </c>
      <c r="O29" s="17">
        <f>[14]S_BBS!$J29</f>
        <v>0</v>
      </c>
      <c r="P29" s="17">
        <f>[15]S_BBS!$J29</f>
        <v>0</v>
      </c>
      <c r="Q29" s="22">
        <f>[16]S_BBS!$J29</f>
        <v>0</v>
      </c>
      <c r="R29" s="9">
        <f t="shared" si="5"/>
        <v>100</v>
      </c>
      <c r="S29" s="9">
        <f t="shared" si="6"/>
        <v>0</v>
      </c>
      <c r="T29" s="9">
        <f t="shared" si="7"/>
        <v>0</v>
      </c>
      <c r="U29" s="10">
        <f t="shared" si="8"/>
        <v>100</v>
      </c>
    </row>
    <row r="30" spans="1:21" ht="13.5">
      <c r="A30" s="4">
        <f t="shared" si="0"/>
        <v>2030</v>
      </c>
      <c r="B30" s="18">
        <f>[1]S_BBS!$J30</f>
        <v>100</v>
      </c>
      <c r="C30" s="19">
        <f>[2]S_BBS!$J30</f>
        <v>0</v>
      </c>
      <c r="D30" s="19">
        <f>[3]S_BBS!$J30</f>
        <v>0</v>
      </c>
      <c r="E30" s="19">
        <f>[4]S_BBS!$J30</f>
        <v>0</v>
      </c>
      <c r="F30" s="19">
        <f>[5]S_BBS!$J30</f>
        <v>0</v>
      </c>
      <c r="G30" s="19">
        <f>[6]S_BBS!$J30</f>
        <v>0</v>
      </c>
      <c r="H30" s="19">
        <f>[7]S_BBS!$J30</f>
        <v>0</v>
      </c>
      <c r="I30" s="19">
        <f>[8]S_BBS!$J30</f>
        <v>0</v>
      </c>
      <c r="J30" s="19">
        <f>[9]S_BBS!$J30</f>
        <v>0</v>
      </c>
      <c r="K30" s="19">
        <f>[10]S_BBS!$J30</f>
        <v>0</v>
      </c>
      <c r="L30" s="19">
        <f>[11]S_BBS!$J30</f>
        <v>0</v>
      </c>
      <c r="M30" s="19">
        <f>[12]S_BBS!$J30</f>
        <v>0</v>
      </c>
      <c r="N30" s="19">
        <f>[13]S_BBS!$J30</f>
        <v>0</v>
      </c>
      <c r="O30" s="19">
        <f>[14]S_BBS!$J30</f>
        <v>0</v>
      </c>
      <c r="P30" s="19">
        <f>[15]S_BBS!$J30</f>
        <v>0</v>
      </c>
      <c r="Q30" s="20">
        <f>[16]S_BBS!$J30</f>
        <v>0</v>
      </c>
      <c r="R30" s="11">
        <f t="shared" si="5"/>
        <v>100</v>
      </c>
      <c r="S30" s="11">
        <f t="shared" si="6"/>
        <v>0</v>
      </c>
      <c r="T30" s="11">
        <f t="shared" si="7"/>
        <v>0</v>
      </c>
      <c r="U30" s="12">
        <f t="shared" si="8"/>
        <v>100</v>
      </c>
    </row>
    <row r="31" spans="1:21">
      <c r="A31" s="88" t="s">
        <v>204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7" spans="1:21">
      <c r="A37" s="87">
        <f>S_BBS_BAS!A37+1</f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U37"/>
  <sheetViews>
    <sheetView zoomScaleNormal="100" workbookViewId="0">
      <selection activeCell="A31" sqref="A31:U34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125</v>
      </c>
    </row>
    <row r="4" spans="1:21">
      <c r="A4" s="16" t="s">
        <v>126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f>2011</f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f t="shared" ref="A12:A30" si="0">A11+1</f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f t="shared" si="0"/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f t="shared" si="0"/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f t="shared" si="0"/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f>[1]S_BBS!$K16</f>
        <v>0</v>
      </c>
      <c r="C16" s="17">
        <f>[2]S_BBS!$K16</f>
        <v>0</v>
      </c>
      <c r="D16" s="17">
        <f>[3]S_BBS!$K16</f>
        <v>0</v>
      </c>
      <c r="E16" s="17">
        <f>[4]S_BBS!$K16</f>
        <v>0</v>
      </c>
      <c r="F16" s="17">
        <f>[5]S_BBS!$K16</f>
        <v>0</v>
      </c>
      <c r="G16" s="17">
        <f>[6]S_BBS!$K16</f>
        <v>0</v>
      </c>
      <c r="H16" s="17">
        <f>[7]S_BBS!$K16</f>
        <v>0</v>
      </c>
      <c r="I16" s="17">
        <f>[8]S_BBS!$K16</f>
        <v>0</v>
      </c>
      <c r="J16" s="17">
        <f>[9]S_BBS!$K16</f>
        <v>0</v>
      </c>
      <c r="K16" s="17">
        <f>[10]S_BBS!$K16</f>
        <v>0</v>
      </c>
      <c r="L16" s="17">
        <f>[11]S_BBS!$K16</f>
        <v>0</v>
      </c>
      <c r="M16" s="17">
        <f>[12]S_BBS!$K16</f>
        <v>0</v>
      </c>
      <c r="N16" s="17">
        <f>[13]S_BBS!$K16</f>
        <v>0</v>
      </c>
      <c r="O16" s="17">
        <f>[14]S_BBS!$K16</f>
        <v>0</v>
      </c>
      <c r="P16" s="17">
        <f>[15]S_BBS!$K16</f>
        <v>0</v>
      </c>
      <c r="Q16" s="22">
        <f>[16]S_BBS!$K16</f>
        <v>0</v>
      </c>
      <c r="R16" s="9">
        <f t="shared" ref="R16:R25" si="1">SUM(B16:C16,H16,J16:M16,P16)</f>
        <v>0</v>
      </c>
      <c r="S16" s="9">
        <f t="shared" ref="S16:S25" si="2">SUM(E16,I16,N16:O16,Q16)</f>
        <v>0</v>
      </c>
      <c r="T16" s="9">
        <f t="shared" ref="T16:T25" si="3">SUM(D16,F16:G16)</f>
        <v>0</v>
      </c>
      <c r="U16" s="10">
        <f t="shared" ref="U16:U25" si="4">SUM(B16:Q16)</f>
        <v>0</v>
      </c>
    </row>
    <row r="17" spans="1:21" ht="13.5">
      <c r="A17" s="3">
        <f t="shared" si="0"/>
        <v>2017</v>
      </c>
      <c r="B17" s="21">
        <f>[1]S_BBS!$K17</f>
        <v>0</v>
      </c>
      <c r="C17" s="17">
        <f>[2]S_BBS!$K17</f>
        <v>0</v>
      </c>
      <c r="D17" s="17">
        <f>[3]S_BBS!$K17</f>
        <v>0</v>
      </c>
      <c r="E17" s="17">
        <f>[4]S_BBS!$K17</f>
        <v>0</v>
      </c>
      <c r="F17" s="17">
        <f>[5]S_BBS!$K17</f>
        <v>0</v>
      </c>
      <c r="G17" s="17">
        <f>[6]S_BBS!$K17</f>
        <v>0</v>
      </c>
      <c r="H17" s="17">
        <f>[7]S_BBS!$K17</f>
        <v>0</v>
      </c>
      <c r="I17" s="17">
        <f>[8]S_BBS!$K17</f>
        <v>0</v>
      </c>
      <c r="J17" s="17">
        <f>[9]S_BBS!$K17</f>
        <v>0</v>
      </c>
      <c r="K17" s="17">
        <f>[10]S_BBS!$K17</f>
        <v>0</v>
      </c>
      <c r="L17" s="17">
        <f>[11]S_BBS!$K17</f>
        <v>0</v>
      </c>
      <c r="M17" s="17">
        <f>[12]S_BBS!$K17</f>
        <v>0</v>
      </c>
      <c r="N17" s="17">
        <f>[13]S_BBS!$K17</f>
        <v>0</v>
      </c>
      <c r="O17" s="17">
        <f>[14]S_BBS!$K17</f>
        <v>0</v>
      </c>
      <c r="P17" s="17">
        <f>[15]S_BBS!$K17</f>
        <v>0</v>
      </c>
      <c r="Q17" s="22">
        <f>[16]S_BBS!$K17</f>
        <v>0</v>
      </c>
      <c r="R17" s="9">
        <f t="shared" si="1"/>
        <v>0</v>
      </c>
      <c r="S17" s="9">
        <f t="shared" si="2"/>
        <v>0</v>
      </c>
      <c r="T17" s="9">
        <f t="shared" si="3"/>
        <v>0</v>
      </c>
      <c r="U17" s="10">
        <f t="shared" si="4"/>
        <v>0</v>
      </c>
    </row>
    <row r="18" spans="1:21" ht="13.5">
      <c r="A18" s="3">
        <f t="shared" si="0"/>
        <v>2018</v>
      </c>
      <c r="B18" s="21">
        <f>[1]S_BBS!$K18</f>
        <v>0</v>
      </c>
      <c r="C18" s="17">
        <f>[2]S_BBS!$K18</f>
        <v>0</v>
      </c>
      <c r="D18" s="17">
        <f>[3]S_BBS!$K18</f>
        <v>0</v>
      </c>
      <c r="E18" s="17">
        <f>[4]S_BBS!$K18</f>
        <v>0</v>
      </c>
      <c r="F18" s="17">
        <f>[5]S_BBS!$K18</f>
        <v>0</v>
      </c>
      <c r="G18" s="17">
        <f>[6]S_BBS!$K18</f>
        <v>0</v>
      </c>
      <c r="H18" s="17">
        <f>[7]S_BBS!$K18</f>
        <v>0</v>
      </c>
      <c r="I18" s="17">
        <f>[8]S_BBS!$K18</f>
        <v>0</v>
      </c>
      <c r="J18" s="17">
        <f>[9]S_BBS!$K18</f>
        <v>0</v>
      </c>
      <c r="K18" s="17">
        <f>[10]S_BBS!$K18</f>
        <v>0</v>
      </c>
      <c r="L18" s="17">
        <f>[11]S_BBS!$K18</f>
        <v>0</v>
      </c>
      <c r="M18" s="17">
        <f>[12]S_BBS!$K18</f>
        <v>0</v>
      </c>
      <c r="N18" s="17">
        <f>[13]S_BBS!$K18</f>
        <v>0</v>
      </c>
      <c r="O18" s="17">
        <f>[14]S_BBS!$K18</f>
        <v>0</v>
      </c>
      <c r="P18" s="17">
        <f>[15]S_BBS!$K18</f>
        <v>0</v>
      </c>
      <c r="Q18" s="22">
        <f>[16]S_BBS!$K18</f>
        <v>0</v>
      </c>
      <c r="R18" s="9">
        <f t="shared" si="1"/>
        <v>0</v>
      </c>
      <c r="S18" s="9">
        <f t="shared" si="2"/>
        <v>0</v>
      </c>
      <c r="T18" s="9">
        <f t="shared" si="3"/>
        <v>0</v>
      </c>
      <c r="U18" s="10">
        <f t="shared" si="4"/>
        <v>0</v>
      </c>
    </row>
    <row r="19" spans="1:21" ht="13.5">
      <c r="A19" s="3">
        <f t="shared" si="0"/>
        <v>2019</v>
      </c>
      <c r="B19" s="21">
        <f>[1]S_BBS!$K19</f>
        <v>0</v>
      </c>
      <c r="C19" s="17">
        <f>[2]S_BBS!$K19</f>
        <v>0</v>
      </c>
      <c r="D19" s="17">
        <f>[3]S_BBS!$K19</f>
        <v>0</v>
      </c>
      <c r="E19" s="17">
        <f>[4]S_BBS!$K19</f>
        <v>0</v>
      </c>
      <c r="F19" s="17">
        <f>[5]S_BBS!$K19</f>
        <v>0</v>
      </c>
      <c r="G19" s="17">
        <f>[6]S_BBS!$K19</f>
        <v>0</v>
      </c>
      <c r="H19" s="17">
        <f>[7]S_BBS!$K19</f>
        <v>0</v>
      </c>
      <c r="I19" s="17">
        <f>[8]S_BBS!$K19</f>
        <v>0</v>
      </c>
      <c r="J19" s="17">
        <f>[9]S_BBS!$K19</f>
        <v>0</v>
      </c>
      <c r="K19" s="17">
        <f>[10]S_BBS!$K19</f>
        <v>0</v>
      </c>
      <c r="L19" s="17">
        <f>[11]S_BBS!$K19</f>
        <v>0</v>
      </c>
      <c r="M19" s="17">
        <f>[12]S_BBS!$K19</f>
        <v>0</v>
      </c>
      <c r="N19" s="17">
        <f>[13]S_BBS!$K19</f>
        <v>0</v>
      </c>
      <c r="O19" s="17">
        <f>[14]S_BBS!$K19</f>
        <v>0</v>
      </c>
      <c r="P19" s="17">
        <f>[15]S_BBS!$K19</f>
        <v>0</v>
      </c>
      <c r="Q19" s="22">
        <f>[16]S_BBS!$K19</f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  <c r="U19" s="10">
        <f t="shared" si="4"/>
        <v>0</v>
      </c>
    </row>
    <row r="20" spans="1:21" ht="13.5">
      <c r="A20" s="3">
        <f t="shared" si="0"/>
        <v>2020</v>
      </c>
      <c r="B20" s="21">
        <f>[1]S_BBS!$K20</f>
        <v>0</v>
      </c>
      <c r="C20" s="17">
        <f>[2]S_BBS!$K20</f>
        <v>0</v>
      </c>
      <c r="D20" s="17">
        <f>[3]S_BBS!$K20</f>
        <v>0</v>
      </c>
      <c r="E20" s="17">
        <f>[4]S_BBS!$K20</f>
        <v>0</v>
      </c>
      <c r="F20" s="17">
        <f>[5]S_BBS!$K20</f>
        <v>0</v>
      </c>
      <c r="G20" s="17">
        <f>[6]S_BBS!$K20</f>
        <v>0</v>
      </c>
      <c r="H20" s="17">
        <f>[7]S_BBS!$K20</f>
        <v>0</v>
      </c>
      <c r="I20" s="17">
        <f>[8]S_BBS!$K20</f>
        <v>0</v>
      </c>
      <c r="J20" s="17">
        <f>[9]S_BBS!$K20</f>
        <v>0</v>
      </c>
      <c r="K20" s="17">
        <f>[10]S_BBS!$K20</f>
        <v>0</v>
      </c>
      <c r="L20" s="17">
        <f>[11]S_BBS!$K20</f>
        <v>0</v>
      </c>
      <c r="M20" s="17">
        <f>[12]S_BBS!$K20</f>
        <v>0</v>
      </c>
      <c r="N20" s="17">
        <f>[13]S_BBS!$K20</f>
        <v>0</v>
      </c>
      <c r="O20" s="17">
        <f>[14]S_BBS!$K20</f>
        <v>0</v>
      </c>
      <c r="P20" s="17">
        <f>[15]S_BBS!$K20</f>
        <v>0</v>
      </c>
      <c r="Q20" s="22">
        <f>[16]S_BBS!$K20</f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  <c r="U20" s="10">
        <f t="shared" si="4"/>
        <v>0</v>
      </c>
    </row>
    <row r="21" spans="1:21" ht="13.5">
      <c r="A21" s="3">
        <f t="shared" si="0"/>
        <v>2021</v>
      </c>
      <c r="B21" s="21">
        <f>[1]S_BBS!$K21</f>
        <v>0</v>
      </c>
      <c r="C21" s="17">
        <f>[2]S_BBS!$K21</f>
        <v>0</v>
      </c>
      <c r="D21" s="17">
        <f>[3]S_BBS!$K21</f>
        <v>0</v>
      </c>
      <c r="E21" s="17">
        <f>[4]S_BBS!$K21</f>
        <v>0</v>
      </c>
      <c r="F21" s="17">
        <f>[5]S_BBS!$K21</f>
        <v>0</v>
      </c>
      <c r="G21" s="17">
        <f>[6]S_BBS!$K21</f>
        <v>0</v>
      </c>
      <c r="H21" s="17">
        <f>[7]S_BBS!$K21</f>
        <v>0</v>
      </c>
      <c r="I21" s="17">
        <f>[8]S_BBS!$K21</f>
        <v>0</v>
      </c>
      <c r="J21" s="17">
        <f>[9]S_BBS!$K21</f>
        <v>0</v>
      </c>
      <c r="K21" s="17">
        <f>[10]S_BBS!$K21</f>
        <v>0</v>
      </c>
      <c r="L21" s="17">
        <f>[11]S_BBS!$K21</f>
        <v>0</v>
      </c>
      <c r="M21" s="17">
        <f>[12]S_BBS!$K21</f>
        <v>0</v>
      </c>
      <c r="N21" s="17">
        <f>[13]S_BBS!$K21</f>
        <v>0</v>
      </c>
      <c r="O21" s="17">
        <f>[14]S_BBS!$K21</f>
        <v>0</v>
      </c>
      <c r="P21" s="17">
        <f>[15]S_BBS!$K21</f>
        <v>0</v>
      </c>
      <c r="Q21" s="22">
        <f>[16]S_BBS!$K21</f>
        <v>0</v>
      </c>
      <c r="R21" s="9">
        <f t="shared" si="1"/>
        <v>0</v>
      </c>
      <c r="S21" s="9">
        <f t="shared" si="2"/>
        <v>0</v>
      </c>
      <c r="T21" s="9">
        <f t="shared" si="3"/>
        <v>0</v>
      </c>
      <c r="U21" s="10">
        <f t="shared" si="4"/>
        <v>0</v>
      </c>
    </row>
    <row r="22" spans="1:21" ht="13.5">
      <c r="A22" s="3">
        <f t="shared" si="0"/>
        <v>2022</v>
      </c>
      <c r="B22" s="21">
        <f>[1]S_BBS!$K22</f>
        <v>0</v>
      </c>
      <c r="C22" s="17">
        <f>[2]S_BBS!$K22</f>
        <v>0</v>
      </c>
      <c r="D22" s="17">
        <f>[3]S_BBS!$K22</f>
        <v>0</v>
      </c>
      <c r="E22" s="17">
        <f>[4]S_BBS!$K22</f>
        <v>0</v>
      </c>
      <c r="F22" s="17">
        <f>[5]S_BBS!$K22</f>
        <v>0</v>
      </c>
      <c r="G22" s="17">
        <f>[6]S_BBS!$K22</f>
        <v>0</v>
      </c>
      <c r="H22" s="17">
        <f>[7]S_BBS!$K22</f>
        <v>0</v>
      </c>
      <c r="I22" s="17">
        <f>[8]S_BBS!$K22</f>
        <v>0</v>
      </c>
      <c r="J22" s="17">
        <f>[9]S_BBS!$K22</f>
        <v>0</v>
      </c>
      <c r="K22" s="17">
        <f>[10]S_BBS!$K22</f>
        <v>0</v>
      </c>
      <c r="L22" s="17">
        <f>[11]S_BBS!$K22</f>
        <v>0</v>
      </c>
      <c r="M22" s="17">
        <f>[12]S_BBS!$K22</f>
        <v>0</v>
      </c>
      <c r="N22" s="17">
        <f>[13]S_BBS!$K22</f>
        <v>0</v>
      </c>
      <c r="O22" s="17">
        <f>[14]S_BBS!$K22</f>
        <v>0</v>
      </c>
      <c r="P22" s="17">
        <f>[15]S_BBS!$K22</f>
        <v>0</v>
      </c>
      <c r="Q22" s="22">
        <f>[16]S_BBS!$K22</f>
        <v>0</v>
      </c>
      <c r="R22" s="9">
        <f t="shared" si="1"/>
        <v>0</v>
      </c>
      <c r="S22" s="9">
        <f t="shared" si="2"/>
        <v>0</v>
      </c>
      <c r="T22" s="9">
        <f t="shared" si="3"/>
        <v>0</v>
      </c>
      <c r="U22" s="10">
        <f t="shared" si="4"/>
        <v>0</v>
      </c>
    </row>
    <row r="23" spans="1:21" ht="13.5">
      <c r="A23" s="3">
        <f t="shared" si="0"/>
        <v>2023</v>
      </c>
      <c r="B23" s="21">
        <f>[1]S_BBS!$K23</f>
        <v>0</v>
      </c>
      <c r="C23" s="17">
        <f>[2]S_BBS!$K23</f>
        <v>0</v>
      </c>
      <c r="D23" s="17">
        <f>[3]S_BBS!$K23</f>
        <v>0</v>
      </c>
      <c r="E23" s="17">
        <f>[4]S_BBS!$K23</f>
        <v>0</v>
      </c>
      <c r="F23" s="17">
        <f>[5]S_BBS!$K23</f>
        <v>0</v>
      </c>
      <c r="G23" s="17">
        <f>[6]S_BBS!$K23</f>
        <v>0</v>
      </c>
      <c r="H23" s="17">
        <f>[7]S_BBS!$K23</f>
        <v>0</v>
      </c>
      <c r="I23" s="17">
        <f>[8]S_BBS!$K23</f>
        <v>0</v>
      </c>
      <c r="J23" s="17">
        <f>[9]S_BBS!$K23</f>
        <v>0</v>
      </c>
      <c r="K23" s="17">
        <f>[10]S_BBS!$K23</f>
        <v>0</v>
      </c>
      <c r="L23" s="17">
        <f>[11]S_BBS!$K23</f>
        <v>0</v>
      </c>
      <c r="M23" s="17">
        <f>[12]S_BBS!$K23</f>
        <v>0</v>
      </c>
      <c r="N23" s="17">
        <f>[13]S_BBS!$K23</f>
        <v>0</v>
      </c>
      <c r="O23" s="17">
        <f>[14]S_BBS!$K23</f>
        <v>0</v>
      </c>
      <c r="P23" s="17">
        <f>[15]S_BBS!$K23</f>
        <v>0</v>
      </c>
      <c r="Q23" s="22">
        <f>[16]S_BBS!$K23</f>
        <v>0</v>
      </c>
      <c r="R23" s="9">
        <f t="shared" si="1"/>
        <v>0</v>
      </c>
      <c r="S23" s="9">
        <f t="shared" si="2"/>
        <v>0</v>
      </c>
      <c r="T23" s="9">
        <f t="shared" si="3"/>
        <v>0</v>
      </c>
      <c r="U23" s="10">
        <f t="shared" si="4"/>
        <v>0</v>
      </c>
    </row>
    <row r="24" spans="1:21" ht="13.5">
      <c r="A24" s="3">
        <f t="shared" si="0"/>
        <v>2024</v>
      </c>
      <c r="B24" s="21">
        <f>[1]S_BBS!$K24</f>
        <v>0</v>
      </c>
      <c r="C24" s="17">
        <f>[2]S_BBS!$K24</f>
        <v>0</v>
      </c>
      <c r="D24" s="17">
        <f>[3]S_BBS!$K24</f>
        <v>0</v>
      </c>
      <c r="E24" s="17">
        <f>[4]S_BBS!$K24</f>
        <v>0</v>
      </c>
      <c r="F24" s="17">
        <f>[5]S_BBS!$K24</f>
        <v>0</v>
      </c>
      <c r="G24" s="17">
        <f>[6]S_BBS!$K24</f>
        <v>0</v>
      </c>
      <c r="H24" s="17">
        <f>[7]S_BBS!$K24</f>
        <v>0</v>
      </c>
      <c r="I24" s="17">
        <f>[8]S_BBS!$K24</f>
        <v>0</v>
      </c>
      <c r="J24" s="17">
        <f>[9]S_BBS!$K24</f>
        <v>0</v>
      </c>
      <c r="K24" s="17">
        <f>[10]S_BBS!$K24</f>
        <v>0</v>
      </c>
      <c r="L24" s="17">
        <f>[11]S_BBS!$K24</f>
        <v>0</v>
      </c>
      <c r="M24" s="17">
        <f>[12]S_BBS!$K24</f>
        <v>0</v>
      </c>
      <c r="N24" s="17">
        <f>[13]S_BBS!$K24</f>
        <v>0</v>
      </c>
      <c r="O24" s="17">
        <f>[14]S_BBS!$K24</f>
        <v>0</v>
      </c>
      <c r="P24" s="17">
        <f>[15]S_BBS!$K24</f>
        <v>0</v>
      </c>
      <c r="Q24" s="22">
        <f>[16]S_BBS!$K24</f>
        <v>0</v>
      </c>
      <c r="R24" s="9">
        <f t="shared" si="1"/>
        <v>0</v>
      </c>
      <c r="S24" s="9">
        <f t="shared" si="2"/>
        <v>0</v>
      </c>
      <c r="T24" s="9">
        <f t="shared" si="3"/>
        <v>0</v>
      </c>
      <c r="U24" s="10">
        <f t="shared" si="4"/>
        <v>0</v>
      </c>
    </row>
    <row r="25" spans="1:21" ht="13.5">
      <c r="A25" s="3">
        <f t="shared" si="0"/>
        <v>2025</v>
      </c>
      <c r="B25" s="21">
        <f>[1]S_BBS!$K25</f>
        <v>0</v>
      </c>
      <c r="C25" s="17">
        <f>[2]S_BBS!$K25</f>
        <v>0</v>
      </c>
      <c r="D25" s="17">
        <f>[3]S_BBS!$K25</f>
        <v>0</v>
      </c>
      <c r="E25" s="17">
        <f>[4]S_BBS!$K25</f>
        <v>0</v>
      </c>
      <c r="F25" s="17">
        <f>[5]S_BBS!$K25</f>
        <v>0</v>
      </c>
      <c r="G25" s="17">
        <f>[6]S_BBS!$K25</f>
        <v>0</v>
      </c>
      <c r="H25" s="17">
        <f>[7]S_BBS!$K25</f>
        <v>0</v>
      </c>
      <c r="I25" s="17">
        <f>[8]S_BBS!$K25</f>
        <v>0</v>
      </c>
      <c r="J25" s="17">
        <f>[9]S_BBS!$K25</f>
        <v>0</v>
      </c>
      <c r="K25" s="17">
        <f>[10]S_BBS!$K25</f>
        <v>0</v>
      </c>
      <c r="L25" s="17">
        <f>[11]S_BBS!$K25</f>
        <v>0</v>
      </c>
      <c r="M25" s="17">
        <f>[12]S_BBS!$K25</f>
        <v>0</v>
      </c>
      <c r="N25" s="17">
        <f>[13]S_BBS!$K25</f>
        <v>0</v>
      </c>
      <c r="O25" s="17">
        <f>[14]S_BBS!$K25</f>
        <v>0</v>
      </c>
      <c r="P25" s="17">
        <f>[15]S_BBS!$K25</f>
        <v>0</v>
      </c>
      <c r="Q25" s="22">
        <f>[16]S_BBS!$K25</f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10">
        <f t="shared" si="4"/>
        <v>0</v>
      </c>
    </row>
    <row r="26" spans="1:21" ht="13.5">
      <c r="A26" s="3">
        <f t="shared" si="0"/>
        <v>2026</v>
      </c>
      <c r="B26" s="21">
        <f>[1]S_BBS!$K26</f>
        <v>0</v>
      </c>
      <c r="C26" s="17">
        <f>[2]S_BBS!$K26</f>
        <v>0</v>
      </c>
      <c r="D26" s="17">
        <f>[3]S_BBS!$K26</f>
        <v>0</v>
      </c>
      <c r="E26" s="17">
        <f>[4]S_BBS!$K26</f>
        <v>0</v>
      </c>
      <c r="F26" s="17">
        <f>[5]S_BBS!$K26</f>
        <v>0</v>
      </c>
      <c r="G26" s="17">
        <f>[6]S_BBS!$K26</f>
        <v>0</v>
      </c>
      <c r="H26" s="17">
        <f>[7]S_BBS!$K26</f>
        <v>0</v>
      </c>
      <c r="I26" s="17">
        <f>[8]S_BBS!$K26</f>
        <v>0</v>
      </c>
      <c r="J26" s="17">
        <f>[9]S_BBS!$K26</f>
        <v>0</v>
      </c>
      <c r="K26" s="17">
        <f>[10]S_BBS!$K26</f>
        <v>0</v>
      </c>
      <c r="L26" s="17">
        <f>[11]S_BBS!$K26</f>
        <v>0</v>
      </c>
      <c r="M26" s="17">
        <f>[12]S_BBS!$K26</f>
        <v>0</v>
      </c>
      <c r="N26" s="17">
        <f>[13]S_BBS!$K26</f>
        <v>0</v>
      </c>
      <c r="O26" s="17">
        <f>[14]S_BBS!$K26</f>
        <v>0</v>
      </c>
      <c r="P26" s="17">
        <f>[15]S_BBS!$K26</f>
        <v>0</v>
      </c>
      <c r="Q26" s="22">
        <f>[16]S_BBS!$K26</f>
        <v>0</v>
      </c>
      <c r="R26" s="9">
        <f t="shared" ref="R26:R30" si="5">SUM(B26:C26,H26,J26:M26,P26)</f>
        <v>0</v>
      </c>
      <c r="S26" s="9">
        <f t="shared" ref="S26:S30" si="6">SUM(E26,I26,N26:O26,Q26)</f>
        <v>0</v>
      </c>
      <c r="T26" s="9">
        <f t="shared" ref="T26:T30" si="7">SUM(D26,F26:G26)</f>
        <v>0</v>
      </c>
      <c r="U26" s="10">
        <f t="shared" ref="U26:U30" si="8">SUM(B26:Q26)</f>
        <v>0</v>
      </c>
    </row>
    <row r="27" spans="1:21" ht="13.5">
      <c r="A27" s="3">
        <f t="shared" si="0"/>
        <v>2027</v>
      </c>
      <c r="B27" s="21">
        <f>[1]S_BBS!$K27</f>
        <v>0</v>
      </c>
      <c r="C27" s="17">
        <f>[2]S_BBS!$K27</f>
        <v>0</v>
      </c>
      <c r="D27" s="17">
        <f>[3]S_BBS!$K27</f>
        <v>0</v>
      </c>
      <c r="E27" s="17">
        <f>[4]S_BBS!$K27</f>
        <v>0</v>
      </c>
      <c r="F27" s="17">
        <f>[5]S_BBS!$K27</f>
        <v>0</v>
      </c>
      <c r="G27" s="17">
        <f>[6]S_BBS!$K27</f>
        <v>0</v>
      </c>
      <c r="H27" s="17">
        <f>[7]S_BBS!$K27</f>
        <v>0</v>
      </c>
      <c r="I27" s="17">
        <f>[8]S_BBS!$K27</f>
        <v>0</v>
      </c>
      <c r="J27" s="17">
        <f>[9]S_BBS!$K27</f>
        <v>0</v>
      </c>
      <c r="K27" s="17">
        <f>[10]S_BBS!$K27</f>
        <v>0</v>
      </c>
      <c r="L27" s="17">
        <f>[11]S_BBS!$K27</f>
        <v>0</v>
      </c>
      <c r="M27" s="17">
        <f>[12]S_BBS!$K27</f>
        <v>0</v>
      </c>
      <c r="N27" s="17">
        <f>[13]S_BBS!$K27</f>
        <v>0</v>
      </c>
      <c r="O27" s="17">
        <f>[14]S_BBS!$K27</f>
        <v>0</v>
      </c>
      <c r="P27" s="17">
        <f>[15]S_BBS!$K27</f>
        <v>0</v>
      </c>
      <c r="Q27" s="22">
        <f>[16]S_BBS!$K27</f>
        <v>0</v>
      </c>
      <c r="R27" s="9">
        <f t="shared" si="5"/>
        <v>0</v>
      </c>
      <c r="S27" s="9">
        <f t="shared" si="6"/>
        <v>0</v>
      </c>
      <c r="T27" s="9">
        <f t="shared" si="7"/>
        <v>0</v>
      </c>
      <c r="U27" s="10">
        <f t="shared" si="8"/>
        <v>0</v>
      </c>
    </row>
    <row r="28" spans="1:21" ht="13.5">
      <c r="A28" s="3">
        <f t="shared" si="0"/>
        <v>2028</v>
      </c>
      <c r="B28" s="21">
        <f>[1]S_BBS!$K28</f>
        <v>0</v>
      </c>
      <c r="C28" s="17">
        <f>[2]S_BBS!$K28</f>
        <v>0</v>
      </c>
      <c r="D28" s="17">
        <f>[3]S_BBS!$K28</f>
        <v>0</v>
      </c>
      <c r="E28" s="17">
        <f>[4]S_BBS!$K28</f>
        <v>0</v>
      </c>
      <c r="F28" s="17">
        <f>[5]S_BBS!$K28</f>
        <v>0</v>
      </c>
      <c r="G28" s="17">
        <f>[6]S_BBS!$K28</f>
        <v>0</v>
      </c>
      <c r="H28" s="17">
        <f>[7]S_BBS!$K28</f>
        <v>0</v>
      </c>
      <c r="I28" s="17">
        <f>[8]S_BBS!$K28</f>
        <v>0</v>
      </c>
      <c r="J28" s="17">
        <f>[9]S_BBS!$K28</f>
        <v>0</v>
      </c>
      <c r="K28" s="17">
        <f>[10]S_BBS!$K28</f>
        <v>0</v>
      </c>
      <c r="L28" s="17">
        <f>[11]S_BBS!$K28</f>
        <v>0</v>
      </c>
      <c r="M28" s="17">
        <f>[12]S_BBS!$K28</f>
        <v>0</v>
      </c>
      <c r="N28" s="17">
        <f>[13]S_BBS!$K28</f>
        <v>0</v>
      </c>
      <c r="O28" s="17">
        <f>[14]S_BBS!$K28</f>
        <v>0</v>
      </c>
      <c r="P28" s="17">
        <f>[15]S_BBS!$K28</f>
        <v>0</v>
      </c>
      <c r="Q28" s="22">
        <f>[16]S_BBS!$K28</f>
        <v>0</v>
      </c>
      <c r="R28" s="9">
        <f t="shared" si="5"/>
        <v>0</v>
      </c>
      <c r="S28" s="9">
        <f t="shared" si="6"/>
        <v>0</v>
      </c>
      <c r="T28" s="9">
        <f t="shared" si="7"/>
        <v>0</v>
      </c>
      <c r="U28" s="10">
        <f t="shared" si="8"/>
        <v>0</v>
      </c>
    </row>
    <row r="29" spans="1:21" ht="13.5">
      <c r="A29" s="3">
        <f t="shared" si="0"/>
        <v>2029</v>
      </c>
      <c r="B29" s="21">
        <f>[1]S_BBS!$K29</f>
        <v>0</v>
      </c>
      <c r="C29" s="17">
        <f>[2]S_BBS!$K29</f>
        <v>0</v>
      </c>
      <c r="D29" s="17">
        <f>[3]S_BBS!$K29</f>
        <v>0</v>
      </c>
      <c r="E29" s="17">
        <f>[4]S_BBS!$K29</f>
        <v>0</v>
      </c>
      <c r="F29" s="17">
        <f>[5]S_BBS!$K29</f>
        <v>0</v>
      </c>
      <c r="G29" s="17">
        <f>[6]S_BBS!$K29</f>
        <v>0</v>
      </c>
      <c r="H29" s="17">
        <f>[7]S_BBS!$K29</f>
        <v>0</v>
      </c>
      <c r="I29" s="17">
        <f>[8]S_BBS!$K29</f>
        <v>0</v>
      </c>
      <c r="J29" s="17">
        <f>[9]S_BBS!$K29</f>
        <v>0</v>
      </c>
      <c r="K29" s="17">
        <f>[10]S_BBS!$K29</f>
        <v>0</v>
      </c>
      <c r="L29" s="17">
        <f>[11]S_BBS!$K29</f>
        <v>0</v>
      </c>
      <c r="M29" s="17">
        <f>[12]S_BBS!$K29</f>
        <v>0</v>
      </c>
      <c r="N29" s="17">
        <f>[13]S_BBS!$K29</f>
        <v>0</v>
      </c>
      <c r="O29" s="17">
        <f>[14]S_BBS!$K29</f>
        <v>0</v>
      </c>
      <c r="P29" s="17">
        <f>[15]S_BBS!$K29</f>
        <v>0</v>
      </c>
      <c r="Q29" s="22">
        <f>[16]S_BBS!$K29</f>
        <v>0</v>
      </c>
      <c r="R29" s="9">
        <f t="shared" si="5"/>
        <v>0</v>
      </c>
      <c r="S29" s="9">
        <f t="shared" si="6"/>
        <v>0</v>
      </c>
      <c r="T29" s="9">
        <f t="shared" si="7"/>
        <v>0</v>
      </c>
      <c r="U29" s="10">
        <f t="shared" si="8"/>
        <v>0</v>
      </c>
    </row>
    <row r="30" spans="1:21" ht="13.5">
      <c r="A30" s="4">
        <f t="shared" si="0"/>
        <v>2030</v>
      </c>
      <c r="B30" s="18">
        <f>[1]S_BBS!$K30</f>
        <v>0</v>
      </c>
      <c r="C30" s="19">
        <f>[2]S_BBS!$K30</f>
        <v>0</v>
      </c>
      <c r="D30" s="19">
        <f>[3]S_BBS!$K30</f>
        <v>0</v>
      </c>
      <c r="E30" s="19">
        <f>[4]S_BBS!$K30</f>
        <v>0</v>
      </c>
      <c r="F30" s="19">
        <f>[5]S_BBS!$K30</f>
        <v>0</v>
      </c>
      <c r="G30" s="19">
        <f>[6]S_BBS!$K30</f>
        <v>0</v>
      </c>
      <c r="H30" s="19">
        <f>[7]S_BBS!$K30</f>
        <v>0</v>
      </c>
      <c r="I30" s="19">
        <f>[8]S_BBS!$K30</f>
        <v>0</v>
      </c>
      <c r="J30" s="19">
        <f>[9]S_BBS!$K30</f>
        <v>0</v>
      </c>
      <c r="K30" s="19">
        <f>[10]S_BBS!$K30</f>
        <v>0</v>
      </c>
      <c r="L30" s="19">
        <f>[11]S_BBS!$K30</f>
        <v>0</v>
      </c>
      <c r="M30" s="19">
        <f>[12]S_BBS!$K30</f>
        <v>0</v>
      </c>
      <c r="N30" s="19">
        <f>[13]S_BBS!$K30</f>
        <v>0</v>
      </c>
      <c r="O30" s="19">
        <f>[14]S_BBS!$K30</f>
        <v>0</v>
      </c>
      <c r="P30" s="19">
        <f>[15]S_BBS!$K30</f>
        <v>0</v>
      </c>
      <c r="Q30" s="20">
        <f>[16]S_BBS!$K30</f>
        <v>0</v>
      </c>
      <c r="R30" s="11">
        <f t="shared" si="5"/>
        <v>0</v>
      </c>
      <c r="S30" s="11">
        <f t="shared" si="6"/>
        <v>0</v>
      </c>
      <c r="T30" s="11">
        <f t="shared" si="7"/>
        <v>0</v>
      </c>
      <c r="U30" s="12">
        <f t="shared" si="8"/>
        <v>0</v>
      </c>
    </row>
    <row r="31" spans="1:21">
      <c r="A31" s="88" t="s">
        <v>204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7" spans="1:21">
      <c r="A37" s="87">
        <f>S_BBS_BAS_VZ!A37+1</f>
        <v>88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114903</v>
      </c>
      <c r="C17" s="17">
        <v>19485</v>
      </c>
      <c r="D17" s="17">
        <v>14866</v>
      </c>
      <c r="E17" s="17">
        <v>4803</v>
      </c>
      <c r="F17" s="17">
        <v>2736</v>
      </c>
      <c r="G17" s="17">
        <v>4511</v>
      </c>
      <c r="H17" s="17">
        <v>20403</v>
      </c>
      <c r="I17" s="17">
        <v>6683</v>
      </c>
      <c r="J17" s="17">
        <v>46648</v>
      </c>
      <c r="K17" s="17">
        <v>108550</v>
      </c>
      <c r="L17" s="17">
        <v>19587</v>
      </c>
      <c r="M17" s="17">
        <v>3038</v>
      </c>
      <c r="N17" s="17">
        <v>20713</v>
      </c>
      <c r="O17" s="17">
        <v>8362</v>
      </c>
      <c r="P17" s="17">
        <v>13202</v>
      </c>
      <c r="Q17" s="22">
        <v>11728</v>
      </c>
      <c r="R17" s="9">
        <v>345816</v>
      </c>
      <c r="S17" s="9">
        <v>52289</v>
      </c>
      <c r="T17" s="9">
        <v>22113</v>
      </c>
      <c r="U17" s="10">
        <v>420218</v>
      </c>
    </row>
    <row r="18" spans="1:21" ht="13.5">
      <c r="A18" s="3">
        <v>2018</v>
      </c>
      <c r="B18" s="21">
        <v>110800</v>
      </c>
      <c r="C18" s="17">
        <v>19150</v>
      </c>
      <c r="D18" s="17">
        <v>14700</v>
      </c>
      <c r="E18" s="17">
        <v>4300</v>
      </c>
      <c r="F18" s="17">
        <v>2725</v>
      </c>
      <c r="G18" s="17">
        <v>5142</v>
      </c>
      <c r="H18" s="17">
        <v>20045.85924993558</v>
      </c>
      <c r="I18" s="17">
        <v>7200</v>
      </c>
      <c r="J18" s="17">
        <v>46710</v>
      </c>
      <c r="K18" s="17">
        <v>106400</v>
      </c>
      <c r="L18" s="17">
        <v>18923</v>
      </c>
      <c r="M18" s="17">
        <v>3200</v>
      </c>
      <c r="N18" s="17">
        <v>21410</v>
      </c>
      <c r="O18" s="17">
        <v>8350</v>
      </c>
      <c r="P18" s="17">
        <v>12766</v>
      </c>
      <c r="Q18" s="22">
        <v>11950</v>
      </c>
      <c r="R18" s="9">
        <v>337994.8592499356</v>
      </c>
      <c r="S18" s="9">
        <v>53210</v>
      </c>
      <c r="T18" s="9">
        <v>22567</v>
      </c>
      <c r="U18" s="10">
        <v>413771.8592499356</v>
      </c>
    </row>
    <row r="19" spans="1:21" ht="13.5">
      <c r="A19" s="3">
        <v>2019</v>
      </c>
      <c r="B19" s="21">
        <v>109300</v>
      </c>
      <c r="C19" s="17">
        <v>18730</v>
      </c>
      <c r="D19" s="17">
        <v>14700</v>
      </c>
      <c r="E19" s="17">
        <v>4000</v>
      </c>
      <c r="F19" s="17">
        <v>2785</v>
      </c>
      <c r="G19" s="17">
        <v>5606</v>
      </c>
      <c r="H19" s="17">
        <v>19664.065114948808</v>
      </c>
      <c r="I19" s="17">
        <v>7600</v>
      </c>
      <c r="J19" s="17">
        <v>45320</v>
      </c>
      <c r="K19" s="17">
        <v>105800</v>
      </c>
      <c r="L19" s="17">
        <v>18100</v>
      </c>
      <c r="M19" s="17">
        <v>3100</v>
      </c>
      <c r="N19" s="17">
        <v>21800</v>
      </c>
      <c r="O19" s="17">
        <v>8350</v>
      </c>
      <c r="P19" s="17">
        <v>12354</v>
      </c>
      <c r="Q19" s="22">
        <v>11940</v>
      </c>
      <c r="R19" s="9">
        <v>332368.06511494878</v>
      </c>
      <c r="S19" s="9">
        <v>53690</v>
      </c>
      <c r="T19" s="9">
        <v>23091</v>
      </c>
      <c r="U19" s="10">
        <v>409149.06511494878</v>
      </c>
    </row>
    <row r="20" spans="1:21" ht="13.5">
      <c r="A20" s="3">
        <v>2020</v>
      </c>
      <c r="B20" s="21">
        <v>110700</v>
      </c>
      <c r="C20" s="17">
        <v>18230</v>
      </c>
      <c r="D20" s="17">
        <v>15100</v>
      </c>
      <c r="E20" s="17">
        <v>3900</v>
      </c>
      <c r="F20" s="17">
        <v>2729</v>
      </c>
      <c r="G20" s="17">
        <v>5979</v>
      </c>
      <c r="H20" s="17">
        <v>19160.884970245927</v>
      </c>
      <c r="I20" s="17">
        <v>7700</v>
      </c>
      <c r="J20" s="17">
        <v>44280</v>
      </c>
      <c r="K20" s="17">
        <v>105100</v>
      </c>
      <c r="L20" s="17">
        <v>17600</v>
      </c>
      <c r="M20" s="17">
        <v>3000</v>
      </c>
      <c r="N20" s="17">
        <v>21930</v>
      </c>
      <c r="O20" s="17">
        <v>8250</v>
      </c>
      <c r="P20" s="17">
        <v>12032</v>
      </c>
      <c r="Q20" s="22">
        <v>12050</v>
      </c>
      <c r="R20" s="9">
        <v>330102.88497024594</v>
      </c>
      <c r="S20" s="9">
        <v>53830</v>
      </c>
      <c r="T20" s="9">
        <v>23808</v>
      </c>
      <c r="U20" s="10">
        <v>407740.88497024594</v>
      </c>
    </row>
    <row r="21" spans="1:21" ht="13.5">
      <c r="A21" s="3">
        <v>2021</v>
      </c>
      <c r="B21" s="21">
        <v>109100</v>
      </c>
      <c r="C21" s="17">
        <v>18020</v>
      </c>
      <c r="D21" s="17">
        <v>15400</v>
      </c>
      <c r="E21" s="17">
        <v>3900</v>
      </c>
      <c r="F21" s="17">
        <v>2711</v>
      </c>
      <c r="G21" s="17">
        <v>6054</v>
      </c>
      <c r="H21" s="17">
        <v>18708.160622090192</v>
      </c>
      <c r="I21" s="17">
        <v>7600</v>
      </c>
      <c r="J21" s="17">
        <v>43320</v>
      </c>
      <c r="K21" s="17">
        <v>103700</v>
      </c>
      <c r="L21" s="17">
        <v>17200</v>
      </c>
      <c r="M21" s="17">
        <v>2900</v>
      </c>
      <c r="N21" s="17">
        <v>22160</v>
      </c>
      <c r="O21" s="17">
        <v>8150</v>
      </c>
      <c r="P21" s="17">
        <v>11742</v>
      </c>
      <c r="Q21" s="22">
        <v>12050</v>
      </c>
      <c r="R21" s="9">
        <v>324690.16062209022</v>
      </c>
      <c r="S21" s="9">
        <v>53860</v>
      </c>
      <c r="T21" s="9">
        <v>24165</v>
      </c>
      <c r="U21" s="10">
        <v>402715.16062209022</v>
      </c>
    </row>
    <row r="22" spans="1:21" ht="13.5">
      <c r="A22" s="3">
        <v>2022</v>
      </c>
      <c r="B22" s="21">
        <v>107800</v>
      </c>
      <c r="C22" s="17">
        <v>18170</v>
      </c>
      <c r="D22" s="17">
        <v>15700</v>
      </c>
      <c r="E22" s="17">
        <v>3900</v>
      </c>
      <c r="F22" s="17">
        <v>2708</v>
      </c>
      <c r="G22" s="17">
        <v>6095</v>
      </c>
      <c r="H22" s="17">
        <v>18296.605558501058</v>
      </c>
      <c r="I22" s="17">
        <v>7600</v>
      </c>
      <c r="J22" s="17">
        <v>42310</v>
      </c>
      <c r="K22" s="17">
        <v>102500</v>
      </c>
      <c r="L22" s="17">
        <v>16900</v>
      </c>
      <c r="M22" s="17">
        <v>2800</v>
      </c>
      <c r="N22" s="17">
        <v>22260</v>
      </c>
      <c r="O22" s="17">
        <v>8150</v>
      </c>
      <c r="P22" s="17">
        <v>11553</v>
      </c>
      <c r="Q22" s="22">
        <v>12050</v>
      </c>
      <c r="R22" s="9">
        <v>320329.60555850109</v>
      </c>
      <c r="S22" s="9">
        <v>53960</v>
      </c>
      <c r="T22" s="9">
        <v>24503</v>
      </c>
      <c r="U22" s="10">
        <v>398792.60555850109</v>
      </c>
    </row>
    <row r="23" spans="1:21" ht="13.5">
      <c r="A23" s="3">
        <v>2023</v>
      </c>
      <c r="B23" s="21">
        <v>106400</v>
      </c>
      <c r="C23" s="17">
        <v>18490</v>
      </c>
      <c r="D23" s="17">
        <v>16400</v>
      </c>
      <c r="E23" s="17">
        <v>3900</v>
      </c>
      <c r="F23" s="17">
        <v>2738</v>
      </c>
      <c r="G23" s="17">
        <v>6092</v>
      </c>
      <c r="H23" s="17">
        <v>18036.858787199337</v>
      </c>
      <c r="I23" s="17">
        <v>7600</v>
      </c>
      <c r="J23" s="17">
        <v>41620</v>
      </c>
      <c r="K23" s="17">
        <v>100100</v>
      </c>
      <c r="L23" s="17">
        <v>17000</v>
      </c>
      <c r="M23" s="17">
        <v>2800</v>
      </c>
      <c r="N23" s="17">
        <v>22370</v>
      </c>
      <c r="O23" s="17">
        <v>8150</v>
      </c>
      <c r="P23" s="17">
        <v>11492</v>
      </c>
      <c r="Q23" s="22">
        <v>12150</v>
      </c>
      <c r="R23" s="9">
        <v>315938.85878719937</v>
      </c>
      <c r="S23" s="9">
        <v>54170</v>
      </c>
      <c r="T23" s="9">
        <v>25230</v>
      </c>
      <c r="U23" s="10">
        <v>395338.85878719937</v>
      </c>
    </row>
    <row r="24" spans="1:21" ht="13.5">
      <c r="A24" s="3">
        <v>2024</v>
      </c>
      <c r="B24" s="21">
        <v>106500</v>
      </c>
      <c r="C24" s="17">
        <v>18700</v>
      </c>
      <c r="D24" s="17">
        <v>16900</v>
      </c>
      <c r="E24" s="17">
        <v>3900</v>
      </c>
      <c r="F24" s="17">
        <v>2776</v>
      </c>
      <c r="G24" s="17">
        <v>6095</v>
      </c>
      <c r="H24" s="17">
        <v>17883.452222820317</v>
      </c>
      <c r="I24" s="17">
        <v>7700</v>
      </c>
      <c r="J24" s="17">
        <v>41160</v>
      </c>
      <c r="K24" s="17">
        <v>101100</v>
      </c>
      <c r="L24" s="17">
        <v>17100</v>
      </c>
      <c r="M24" s="17">
        <v>2700</v>
      </c>
      <c r="N24" s="17">
        <v>22470</v>
      </c>
      <c r="O24" s="17">
        <v>8150</v>
      </c>
      <c r="P24" s="17">
        <v>11564</v>
      </c>
      <c r="Q24" s="22">
        <v>12250</v>
      </c>
      <c r="R24" s="9">
        <v>316707.45222282031</v>
      </c>
      <c r="S24" s="9">
        <v>54470</v>
      </c>
      <c r="T24" s="9">
        <v>25771</v>
      </c>
      <c r="U24" s="10">
        <v>396948.45222282031</v>
      </c>
    </row>
    <row r="25" spans="1:21" ht="13.5">
      <c r="A25" s="3">
        <v>2025</v>
      </c>
      <c r="B25" s="21">
        <v>106400</v>
      </c>
      <c r="C25" s="17">
        <v>18040</v>
      </c>
      <c r="D25" s="17">
        <v>17400</v>
      </c>
      <c r="E25" s="17">
        <v>4000</v>
      </c>
      <c r="F25" s="17">
        <v>2800</v>
      </c>
      <c r="G25" s="17">
        <v>6092</v>
      </c>
      <c r="H25" s="17">
        <v>17846.030610744387</v>
      </c>
      <c r="I25" s="17">
        <v>7800</v>
      </c>
      <c r="J25" s="17">
        <v>40750</v>
      </c>
      <c r="K25" s="17">
        <v>99700</v>
      </c>
      <c r="L25" s="17">
        <v>17100</v>
      </c>
      <c r="M25" s="17">
        <v>2700</v>
      </c>
      <c r="N25" s="17">
        <v>22680</v>
      </c>
      <c r="O25" s="17">
        <v>8250</v>
      </c>
      <c r="P25" s="17">
        <v>11623</v>
      </c>
      <c r="Q25" s="22">
        <v>12350</v>
      </c>
      <c r="R25" s="9">
        <v>314159.03061074438</v>
      </c>
      <c r="S25" s="9">
        <v>55080</v>
      </c>
      <c r="T25" s="9">
        <v>26292</v>
      </c>
      <c r="U25" s="10">
        <v>395531.03061074438</v>
      </c>
    </row>
    <row r="26" spans="1:21" ht="13.5">
      <c r="A26" s="3">
        <v>2026</v>
      </c>
      <c r="B26" s="21">
        <v>106400</v>
      </c>
      <c r="C26" s="17">
        <v>18190</v>
      </c>
      <c r="D26" s="17">
        <v>17700</v>
      </c>
      <c r="E26" s="17">
        <v>4000</v>
      </c>
      <c r="F26" s="17">
        <v>2817</v>
      </c>
      <c r="G26" s="17">
        <v>6095</v>
      </c>
      <c r="H26" s="17">
        <v>17900.42697468981</v>
      </c>
      <c r="I26" s="17">
        <v>7900</v>
      </c>
      <c r="J26" s="17">
        <v>40460</v>
      </c>
      <c r="K26" s="17">
        <v>99500</v>
      </c>
      <c r="L26" s="17">
        <v>17200</v>
      </c>
      <c r="M26" s="17">
        <v>2600</v>
      </c>
      <c r="N26" s="17">
        <v>22890</v>
      </c>
      <c r="O26" s="17">
        <v>8250</v>
      </c>
      <c r="P26" s="17">
        <v>11644</v>
      </c>
      <c r="Q26" s="22">
        <v>12550</v>
      </c>
      <c r="R26" s="9">
        <v>313894.42697468982</v>
      </c>
      <c r="S26" s="9">
        <v>55590</v>
      </c>
      <c r="T26" s="9">
        <v>26612</v>
      </c>
      <c r="U26" s="10">
        <v>396096.42697468982</v>
      </c>
    </row>
    <row r="27" spans="1:21" ht="13.5">
      <c r="A27" s="3">
        <v>2027</v>
      </c>
      <c r="B27" s="21">
        <v>106400</v>
      </c>
      <c r="C27" s="17">
        <v>18680</v>
      </c>
      <c r="D27" s="17">
        <v>18000</v>
      </c>
      <c r="E27" s="17">
        <v>4100</v>
      </c>
      <c r="F27" s="17">
        <v>2829</v>
      </c>
      <c r="G27" s="17">
        <v>6092</v>
      </c>
      <c r="H27" s="17">
        <v>18009.467710319019</v>
      </c>
      <c r="I27" s="17">
        <v>8100</v>
      </c>
      <c r="J27" s="17">
        <v>40240</v>
      </c>
      <c r="K27" s="17">
        <v>100200</v>
      </c>
      <c r="L27" s="17">
        <v>17300</v>
      </c>
      <c r="M27" s="17">
        <v>2600</v>
      </c>
      <c r="N27" s="17">
        <v>23100</v>
      </c>
      <c r="O27" s="17">
        <v>8250</v>
      </c>
      <c r="P27" s="17">
        <v>11698</v>
      </c>
      <c r="Q27" s="22">
        <v>12650</v>
      </c>
      <c r="R27" s="9">
        <v>315127.46771031903</v>
      </c>
      <c r="S27" s="9">
        <v>56200</v>
      </c>
      <c r="T27" s="9">
        <v>26921</v>
      </c>
      <c r="U27" s="10">
        <v>398248.46771031903</v>
      </c>
    </row>
    <row r="28" spans="1:21" ht="13.5">
      <c r="A28" s="3">
        <v>2028</v>
      </c>
      <c r="B28" s="21">
        <v>106400</v>
      </c>
      <c r="C28" s="17">
        <v>18990</v>
      </c>
      <c r="D28" s="17">
        <v>18600</v>
      </c>
      <c r="E28" s="17">
        <v>4100</v>
      </c>
      <c r="F28" s="17">
        <v>2814</v>
      </c>
      <c r="G28" s="17">
        <v>6095</v>
      </c>
      <c r="H28" s="17">
        <v>18206.606305894289</v>
      </c>
      <c r="I28" s="17">
        <v>8200</v>
      </c>
      <c r="J28" s="17">
        <v>40070</v>
      </c>
      <c r="K28" s="17">
        <v>100100</v>
      </c>
      <c r="L28" s="17">
        <v>17400</v>
      </c>
      <c r="M28" s="17">
        <v>2600</v>
      </c>
      <c r="N28" s="17">
        <v>23200</v>
      </c>
      <c r="O28" s="17">
        <v>8250</v>
      </c>
      <c r="P28" s="17">
        <v>11754</v>
      </c>
      <c r="Q28" s="22">
        <v>12760</v>
      </c>
      <c r="R28" s="9">
        <v>315520.60630589433</v>
      </c>
      <c r="S28" s="9">
        <v>56510</v>
      </c>
      <c r="T28" s="9">
        <v>27509</v>
      </c>
      <c r="U28" s="10">
        <v>399539.60630589433</v>
      </c>
    </row>
    <row r="29" spans="1:21" ht="13.5">
      <c r="A29" s="3">
        <v>2029</v>
      </c>
      <c r="B29" s="21">
        <v>106400</v>
      </c>
      <c r="C29" s="17">
        <v>19290</v>
      </c>
      <c r="D29" s="17">
        <v>18600</v>
      </c>
      <c r="E29" s="17">
        <v>4100</v>
      </c>
      <c r="F29" s="17">
        <v>2810</v>
      </c>
      <c r="G29" s="17">
        <v>6092</v>
      </c>
      <c r="H29" s="17">
        <v>18281.780207030621</v>
      </c>
      <c r="I29" s="17">
        <v>8300</v>
      </c>
      <c r="J29" s="17">
        <v>40100</v>
      </c>
      <c r="K29" s="17">
        <v>102400</v>
      </c>
      <c r="L29" s="17">
        <v>17600</v>
      </c>
      <c r="M29" s="17">
        <v>2600</v>
      </c>
      <c r="N29" s="17">
        <v>23300</v>
      </c>
      <c r="O29" s="17">
        <v>8250</v>
      </c>
      <c r="P29" s="17">
        <v>11776</v>
      </c>
      <c r="Q29" s="22">
        <v>12860</v>
      </c>
      <c r="R29" s="9">
        <v>318447.78020703059</v>
      </c>
      <c r="S29" s="9">
        <v>56810</v>
      </c>
      <c r="T29" s="9">
        <v>27502</v>
      </c>
      <c r="U29" s="10">
        <v>402759.78020703059</v>
      </c>
    </row>
    <row r="30" spans="1:21" ht="13.5">
      <c r="A30" s="4">
        <v>2030</v>
      </c>
      <c r="B30" s="18">
        <v>106400</v>
      </c>
      <c r="C30" s="19">
        <v>19680</v>
      </c>
      <c r="D30" s="19">
        <v>18600</v>
      </c>
      <c r="E30" s="19">
        <v>4100</v>
      </c>
      <c r="F30" s="19">
        <v>2818</v>
      </c>
      <c r="G30" s="19">
        <v>6095</v>
      </c>
      <c r="H30" s="19">
        <v>18386.384359784846</v>
      </c>
      <c r="I30" s="19">
        <v>8300</v>
      </c>
      <c r="J30" s="19">
        <v>40220</v>
      </c>
      <c r="K30" s="19">
        <v>106300</v>
      </c>
      <c r="L30" s="19">
        <v>17900</v>
      </c>
      <c r="M30" s="19">
        <v>2600</v>
      </c>
      <c r="N30" s="19">
        <v>23400</v>
      </c>
      <c r="O30" s="19">
        <v>8300</v>
      </c>
      <c r="P30" s="19">
        <v>11804</v>
      </c>
      <c r="Q30" s="20">
        <v>12960</v>
      </c>
      <c r="R30" s="11">
        <v>323290.38435978483</v>
      </c>
      <c r="S30" s="11">
        <v>57060</v>
      </c>
      <c r="T30" s="11">
        <v>27513</v>
      </c>
      <c r="U30" s="12">
        <v>407863.38435978483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16" t="s">
        <v>129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89796</v>
      </c>
      <c r="C17" s="17">
        <v>19485</v>
      </c>
      <c r="D17" s="17">
        <v>13698</v>
      </c>
      <c r="E17" s="17">
        <v>4803</v>
      </c>
      <c r="F17" s="17">
        <v>2736</v>
      </c>
      <c r="G17" s="17">
        <v>4511</v>
      </c>
      <c r="H17" s="17">
        <v>20403</v>
      </c>
      <c r="I17" s="17">
        <v>6683</v>
      </c>
      <c r="J17" s="17">
        <v>46296</v>
      </c>
      <c r="K17" s="17">
        <v>108550</v>
      </c>
      <c r="L17" s="17">
        <v>19587</v>
      </c>
      <c r="M17" s="17">
        <v>3038</v>
      </c>
      <c r="N17" s="17">
        <v>19817</v>
      </c>
      <c r="O17" s="17">
        <v>8204</v>
      </c>
      <c r="P17" s="17">
        <v>13202</v>
      </c>
      <c r="Q17" s="22">
        <v>11573</v>
      </c>
      <c r="R17" s="9">
        <v>320357</v>
      </c>
      <c r="S17" s="9">
        <v>51080</v>
      </c>
      <c r="T17" s="9">
        <v>20945</v>
      </c>
      <c r="U17" s="10">
        <v>392382</v>
      </c>
    </row>
    <row r="18" spans="1:21" ht="13.5">
      <c r="A18" s="3">
        <v>2018</v>
      </c>
      <c r="B18" s="21">
        <v>86000</v>
      </c>
      <c r="C18" s="17">
        <v>19150</v>
      </c>
      <c r="D18" s="17">
        <v>13500</v>
      </c>
      <c r="E18" s="17">
        <v>4300</v>
      </c>
      <c r="F18" s="17">
        <v>2725</v>
      </c>
      <c r="G18" s="17">
        <v>5142</v>
      </c>
      <c r="H18" s="17">
        <v>20045.85924993558</v>
      </c>
      <c r="I18" s="17">
        <v>7200</v>
      </c>
      <c r="J18" s="17">
        <v>46160</v>
      </c>
      <c r="K18" s="17">
        <v>106400</v>
      </c>
      <c r="L18" s="17">
        <v>18923</v>
      </c>
      <c r="M18" s="17">
        <v>3200</v>
      </c>
      <c r="N18" s="17">
        <v>20500</v>
      </c>
      <c r="O18" s="17">
        <v>8200</v>
      </c>
      <c r="P18" s="17">
        <v>12766</v>
      </c>
      <c r="Q18" s="22">
        <v>11800</v>
      </c>
      <c r="R18" s="9">
        <v>312644.8592499356</v>
      </c>
      <c r="S18" s="9">
        <v>52000</v>
      </c>
      <c r="T18" s="9">
        <v>21367</v>
      </c>
      <c r="U18" s="10">
        <v>386011.8592499356</v>
      </c>
    </row>
    <row r="19" spans="1:21" ht="13.5">
      <c r="A19" s="3">
        <v>2019</v>
      </c>
      <c r="B19" s="21">
        <v>84800</v>
      </c>
      <c r="C19" s="17">
        <v>18730</v>
      </c>
      <c r="D19" s="17">
        <v>13500</v>
      </c>
      <c r="E19" s="17">
        <v>4000</v>
      </c>
      <c r="F19" s="17">
        <v>2785</v>
      </c>
      <c r="G19" s="17">
        <v>5606</v>
      </c>
      <c r="H19" s="17">
        <v>19664.065114948808</v>
      </c>
      <c r="I19" s="17">
        <v>7600</v>
      </c>
      <c r="J19" s="17">
        <v>44840</v>
      </c>
      <c r="K19" s="17">
        <v>105800</v>
      </c>
      <c r="L19" s="17">
        <v>18100</v>
      </c>
      <c r="M19" s="17">
        <v>3100</v>
      </c>
      <c r="N19" s="17">
        <v>20900</v>
      </c>
      <c r="O19" s="17">
        <v>8200</v>
      </c>
      <c r="P19" s="17">
        <v>12354</v>
      </c>
      <c r="Q19" s="22">
        <v>11800</v>
      </c>
      <c r="R19" s="9">
        <v>307388.06511494878</v>
      </c>
      <c r="S19" s="9">
        <v>52500</v>
      </c>
      <c r="T19" s="9">
        <v>21891</v>
      </c>
      <c r="U19" s="10">
        <v>381779.06511494878</v>
      </c>
    </row>
    <row r="20" spans="1:21" ht="13.5">
      <c r="A20" s="3">
        <v>2020</v>
      </c>
      <c r="B20" s="21">
        <v>86200</v>
      </c>
      <c r="C20" s="17">
        <v>18230</v>
      </c>
      <c r="D20" s="17">
        <v>13800</v>
      </c>
      <c r="E20" s="17">
        <v>3900</v>
      </c>
      <c r="F20" s="17">
        <v>2729</v>
      </c>
      <c r="G20" s="17">
        <v>5979</v>
      </c>
      <c r="H20" s="17">
        <v>19160.884970245927</v>
      </c>
      <c r="I20" s="17">
        <v>7700</v>
      </c>
      <c r="J20" s="17">
        <v>43800</v>
      </c>
      <c r="K20" s="17">
        <v>105100</v>
      </c>
      <c r="L20" s="17">
        <v>17600</v>
      </c>
      <c r="M20" s="17">
        <v>3000</v>
      </c>
      <c r="N20" s="17">
        <v>21000</v>
      </c>
      <c r="O20" s="17">
        <v>8100</v>
      </c>
      <c r="P20" s="17">
        <v>12032</v>
      </c>
      <c r="Q20" s="22">
        <v>11900</v>
      </c>
      <c r="R20" s="9">
        <v>305122.88497024594</v>
      </c>
      <c r="S20" s="9">
        <v>52600</v>
      </c>
      <c r="T20" s="9">
        <v>22508</v>
      </c>
      <c r="U20" s="10">
        <v>380230.88497024594</v>
      </c>
    </row>
    <row r="21" spans="1:21" ht="13.5">
      <c r="A21" s="3">
        <v>2021</v>
      </c>
      <c r="B21" s="21">
        <v>85000</v>
      </c>
      <c r="C21" s="17">
        <v>18020</v>
      </c>
      <c r="D21" s="17">
        <v>14100</v>
      </c>
      <c r="E21" s="17">
        <v>3900</v>
      </c>
      <c r="F21" s="17">
        <v>2711</v>
      </c>
      <c r="G21" s="17">
        <v>6054</v>
      </c>
      <c r="H21" s="17">
        <v>18708.160622090192</v>
      </c>
      <c r="I21" s="17">
        <v>7600</v>
      </c>
      <c r="J21" s="17">
        <v>42820</v>
      </c>
      <c r="K21" s="17">
        <v>103700</v>
      </c>
      <c r="L21" s="17">
        <v>17200</v>
      </c>
      <c r="M21" s="17">
        <v>2900</v>
      </c>
      <c r="N21" s="17">
        <v>21200</v>
      </c>
      <c r="O21" s="17">
        <v>8000</v>
      </c>
      <c r="P21" s="17">
        <v>11742</v>
      </c>
      <c r="Q21" s="22">
        <v>11900</v>
      </c>
      <c r="R21" s="9">
        <v>300090.16062209022</v>
      </c>
      <c r="S21" s="9">
        <v>52600</v>
      </c>
      <c r="T21" s="9">
        <v>22865</v>
      </c>
      <c r="U21" s="10">
        <v>375555.16062209022</v>
      </c>
    </row>
    <row r="22" spans="1:21" ht="13.5">
      <c r="A22" s="3">
        <v>2022</v>
      </c>
      <c r="B22" s="21">
        <v>84000</v>
      </c>
      <c r="C22" s="17">
        <v>18170</v>
      </c>
      <c r="D22" s="17">
        <v>14400</v>
      </c>
      <c r="E22" s="17">
        <v>3900</v>
      </c>
      <c r="F22" s="17">
        <v>2708</v>
      </c>
      <c r="G22" s="17">
        <v>6095</v>
      </c>
      <c r="H22" s="17">
        <v>18296.605558501058</v>
      </c>
      <c r="I22" s="17">
        <v>7600</v>
      </c>
      <c r="J22" s="17">
        <v>41820</v>
      </c>
      <c r="K22" s="17">
        <v>102500</v>
      </c>
      <c r="L22" s="17">
        <v>16900</v>
      </c>
      <c r="M22" s="17">
        <v>2800</v>
      </c>
      <c r="N22" s="17">
        <v>21300</v>
      </c>
      <c r="O22" s="17">
        <v>8000</v>
      </c>
      <c r="P22" s="17">
        <v>11553</v>
      </c>
      <c r="Q22" s="22">
        <v>11900</v>
      </c>
      <c r="R22" s="9">
        <v>296039.60555850109</v>
      </c>
      <c r="S22" s="9">
        <v>52700</v>
      </c>
      <c r="T22" s="9">
        <v>23203</v>
      </c>
      <c r="U22" s="10">
        <v>371942.60555850109</v>
      </c>
    </row>
    <row r="23" spans="1:21" ht="13.5">
      <c r="A23" s="3">
        <v>2023</v>
      </c>
      <c r="B23" s="21">
        <v>82900</v>
      </c>
      <c r="C23" s="17">
        <v>18490</v>
      </c>
      <c r="D23" s="17">
        <v>15000</v>
      </c>
      <c r="E23" s="17">
        <v>3900</v>
      </c>
      <c r="F23" s="17">
        <v>2738</v>
      </c>
      <c r="G23" s="17">
        <v>6092</v>
      </c>
      <c r="H23" s="17">
        <v>18036.858787199337</v>
      </c>
      <c r="I23" s="17">
        <v>7600</v>
      </c>
      <c r="J23" s="17">
        <v>41130</v>
      </c>
      <c r="K23" s="17">
        <v>100100</v>
      </c>
      <c r="L23" s="17">
        <v>17000</v>
      </c>
      <c r="M23" s="17">
        <v>2800</v>
      </c>
      <c r="N23" s="17">
        <v>21400</v>
      </c>
      <c r="O23" s="17">
        <v>8000</v>
      </c>
      <c r="P23" s="17">
        <v>11492</v>
      </c>
      <c r="Q23" s="22">
        <v>12000</v>
      </c>
      <c r="R23" s="9">
        <v>291948.85878719937</v>
      </c>
      <c r="S23" s="9">
        <v>52900</v>
      </c>
      <c r="T23" s="9">
        <v>23830</v>
      </c>
      <c r="U23" s="10">
        <v>368678.85878719937</v>
      </c>
    </row>
    <row r="24" spans="1:21" ht="13.5">
      <c r="A24" s="3">
        <v>2024</v>
      </c>
      <c r="B24" s="21">
        <v>83200</v>
      </c>
      <c r="C24" s="17">
        <v>18700</v>
      </c>
      <c r="D24" s="17">
        <v>15500</v>
      </c>
      <c r="E24" s="17">
        <v>3900</v>
      </c>
      <c r="F24" s="17">
        <v>2776</v>
      </c>
      <c r="G24" s="17">
        <v>6095</v>
      </c>
      <c r="H24" s="17">
        <v>17883.452222820317</v>
      </c>
      <c r="I24" s="17">
        <v>7700</v>
      </c>
      <c r="J24" s="17">
        <v>40660</v>
      </c>
      <c r="K24" s="17">
        <v>101100</v>
      </c>
      <c r="L24" s="17">
        <v>17100</v>
      </c>
      <c r="M24" s="17">
        <v>2700</v>
      </c>
      <c r="N24" s="17">
        <v>21500</v>
      </c>
      <c r="O24" s="17">
        <v>8000</v>
      </c>
      <c r="P24" s="17">
        <v>11564</v>
      </c>
      <c r="Q24" s="22">
        <v>12100</v>
      </c>
      <c r="R24" s="9">
        <v>292907.45222282031</v>
      </c>
      <c r="S24" s="9">
        <v>53200</v>
      </c>
      <c r="T24" s="9">
        <v>24371</v>
      </c>
      <c r="U24" s="10">
        <v>370478.45222282031</v>
      </c>
    </row>
    <row r="25" spans="1:21" ht="13.5">
      <c r="A25" s="3">
        <v>2025</v>
      </c>
      <c r="B25" s="21">
        <v>83200</v>
      </c>
      <c r="C25" s="17">
        <v>18040</v>
      </c>
      <c r="D25" s="17">
        <v>15900</v>
      </c>
      <c r="E25" s="17">
        <v>4000</v>
      </c>
      <c r="F25" s="17">
        <v>2800</v>
      </c>
      <c r="G25" s="17">
        <v>6092</v>
      </c>
      <c r="H25" s="17">
        <v>17846.030610744387</v>
      </c>
      <c r="I25" s="17">
        <v>7800</v>
      </c>
      <c r="J25" s="17">
        <v>40250</v>
      </c>
      <c r="K25" s="17">
        <v>99700</v>
      </c>
      <c r="L25" s="17">
        <v>17100</v>
      </c>
      <c r="M25" s="17">
        <v>2700</v>
      </c>
      <c r="N25" s="17">
        <v>21700</v>
      </c>
      <c r="O25" s="17">
        <v>8100</v>
      </c>
      <c r="P25" s="17">
        <v>11623</v>
      </c>
      <c r="Q25" s="22">
        <v>12200</v>
      </c>
      <c r="R25" s="9">
        <v>290459.03061074438</v>
      </c>
      <c r="S25" s="9">
        <v>53800</v>
      </c>
      <c r="T25" s="9">
        <v>24792</v>
      </c>
      <c r="U25" s="10">
        <v>369051.03061074438</v>
      </c>
    </row>
    <row r="26" spans="1:21" ht="13.5">
      <c r="A26" s="3">
        <v>2026</v>
      </c>
      <c r="B26" s="21">
        <v>83200</v>
      </c>
      <c r="C26" s="17">
        <v>18190</v>
      </c>
      <c r="D26" s="17">
        <v>16200</v>
      </c>
      <c r="E26" s="17">
        <v>4000</v>
      </c>
      <c r="F26" s="17">
        <v>2817</v>
      </c>
      <c r="G26" s="17">
        <v>6095</v>
      </c>
      <c r="H26" s="17">
        <v>17900.42697468981</v>
      </c>
      <c r="I26" s="17">
        <v>7900</v>
      </c>
      <c r="J26" s="17">
        <v>39960</v>
      </c>
      <c r="K26" s="17">
        <v>99500</v>
      </c>
      <c r="L26" s="17">
        <v>17200</v>
      </c>
      <c r="M26" s="17">
        <v>2600</v>
      </c>
      <c r="N26" s="17">
        <v>21900</v>
      </c>
      <c r="O26" s="17">
        <v>8100</v>
      </c>
      <c r="P26" s="17">
        <v>11644</v>
      </c>
      <c r="Q26" s="22">
        <v>12400</v>
      </c>
      <c r="R26" s="9">
        <v>290194.42697468982</v>
      </c>
      <c r="S26" s="9">
        <v>54300</v>
      </c>
      <c r="T26" s="9">
        <v>25112</v>
      </c>
      <c r="U26" s="10">
        <v>369606.42697468982</v>
      </c>
    </row>
    <row r="27" spans="1:21" ht="13.5">
      <c r="A27" s="3">
        <v>2027</v>
      </c>
      <c r="B27" s="21">
        <v>83200</v>
      </c>
      <c r="C27" s="17">
        <v>18680</v>
      </c>
      <c r="D27" s="17">
        <v>16500</v>
      </c>
      <c r="E27" s="17">
        <v>4100</v>
      </c>
      <c r="F27" s="17">
        <v>2829</v>
      </c>
      <c r="G27" s="17">
        <v>6092</v>
      </c>
      <c r="H27" s="17">
        <v>18009.467710319019</v>
      </c>
      <c r="I27" s="17">
        <v>8100</v>
      </c>
      <c r="J27" s="17">
        <v>39730</v>
      </c>
      <c r="K27" s="17">
        <v>100200</v>
      </c>
      <c r="L27" s="17">
        <v>17300</v>
      </c>
      <c r="M27" s="17">
        <v>2600</v>
      </c>
      <c r="N27" s="17">
        <v>22100</v>
      </c>
      <c r="O27" s="17">
        <v>8100</v>
      </c>
      <c r="P27" s="17">
        <v>11698</v>
      </c>
      <c r="Q27" s="22">
        <v>12500</v>
      </c>
      <c r="R27" s="9">
        <v>291417.46771031903</v>
      </c>
      <c r="S27" s="9">
        <v>54900</v>
      </c>
      <c r="T27" s="9">
        <v>25421</v>
      </c>
      <c r="U27" s="10">
        <v>371738.46771031903</v>
      </c>
    </row>
    <row r="28" spans="1:21" ht="13.5">
      <c r="A28" s="3">
        <v>2028</v>
      </c>
      <c r="B28" s="21">
        <v>83200</v>
      </c>
      <c r="C28" s="17">
        <v>18990</v>
      </c>
      <c r="D28" s="17">
        <v>17000</v>
      </c>
      <c r="E28" s="17">
        <v>4100</v>
      </c>
      <c r="F28" s="17">
        <v>2814</v>
      </c>
      <c r="G28" s="17">
        <v>6095</v>
      </c>
      <c r="H28" s="17">
        <v>18206.606305894289</v>
      </c>
      <c r="I28" s="17">
        <v>8200</v>
      </c>
      <c r="J28" s="17">
        <v>39550</v>
      </c>
      <c r="K28" s="17">
        <v>100100</v>
      </c>
      <c r="L28" s="17">
        <v>17400</v>
      </c>
      <c r="M28" s="17">
        <v>2600</v>
      </c>
      <c r="N28" s="17">
        <v>22200</v>
      </c>
      <c r="O28" s="17">
        <v>8100</v>
      </c>
      <c r="P28" s="17">
        <v>11754</v>
      </c>
      <c r="Q28" s="22">
        <v>12600</v>
      </c>
      <c r="R28" s="9">
        <v>291800.60630589433</v>
      </c>
      <c r="S28" s="9">
        <v>55200</v>
      </c>
      <c r="T28" s="9">
        <v>25909</v>
      </c>
      <c r="U28" s="10">
        <v>372909.60630589433</v>
      </c>
    </row>
    <row r="29" spans="1:21" ht="13.5">
      <c r="A29" s="3">
        <v>2029</v>
      </c>
      <c r="B29" s="21">
        <v>83200</v>
      </c>
      <c r="C29" s="17">
        <v>19290</v>
      </c>
      <c r="D29" s="17">
        <v>17000</v>
      </c>
      <c r="E29" s="17">
        <v>4100</v>
      </c>
      <c r="F29" s="17">
        <v>2810</v>
      </c>
      <c r="G29" s="17">
        <v>6092</v>
      </c>
      <c r="H29" s="17">
        <v>18281.780207030621</v>
      </c>
      <c r="I29" s="17">
        <v>8300</v>
      </c>
      <c r="J29" s="17">
        <v>39570</v>
      </c>
      <c r="K29" s="17">
        <v>102400</v>
      </c>
      <c r="L29" s="17">
        <v>17600</v>
      </c>
      <c r="M29" s="17">
        <v>2600</v>
      </c>
      <c r="N29" s="17">
        <v>22300</v>
      </c>
      <c r="O29" s="17">
        <v>8100</v>
      </c>
      <c r="P29" s="17">
        <v>11776</v>
      </c>
      <c r="Q29" s="22">
        <v>12700</v>
      </c>
      <c r="R29" s="9">
        <v>294717.78020703059</v>
      </c>
      <c r="S29" s="9">
        <v>55500</v>
      </c>
      <c r="T29" s="9">
        <v>25902</v>
      </c>
      <c r="U29" s="10">
        <v>376119.78020703059</v>
      </c>
    </row>
    <row r="30" spans="1:21" ht="13.5">
      <c r="A30" s="4">
        <v>2030</v>
      </c>
      <c r="B30" s="18">
        <v>83200</v>
      </c>
      <c r="C30" s="19">
        <v>19680</v>
      </c>
      <c r="D30" s="19">
        <v>17000</v>
      </c>
      <c r="E30" s="19">
        <v>4100</v>
      </c>
      <c r="F30" s="19">
        <v>2818</v>
      </c>
      <c r="G30" s="19">
        <v>6095</v>
      </c>
      <c r="H30" s="19">
        <v>18386.384359784846</v>
      </c>
      <c r="I30" s="19">
        <v>8300</v>
      </c>
      <c r="J30" s="19">
        <v>39680</v>
      </c>
      <c r="K30" s="19">
        <v>106300</v>
      </c>
      <c r="L30" s="19">
        <v>17900</v>
      </c>
      <c r="M30" s="19">
        <v>2600</v>
      </c>
      <c r="N30" s="19">
        <v>22400</v>
      </c>
      <c r="O30" s="19">
        <v>8200</v>
      </c>
      <c r="P30" s="19">
        <v>11804</v>
      </c>
      <c r="Q30" s="20">
        <v>12800</v>
      </c>
      <c r="R30" s="11">
        <v>299550.38435978483</v>
      </c>
      <c r="S30" s="11">
        <v>55800</v>
      </c>
      <c r="T30" s="11">
        <v>25913</v>
      </c>
      <c r="U30" s="12">
        <v>381263.38435978483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16" t="s">
        <v>130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25107</v>
      </c>
      <c r="C17" s="17">
        <v>0</v>
      </c>
      <c r="D17" s="17">
        <v>1168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352</v>
      </c>
      <c r="K17" s="17">
        <v>0</v>
      </c>
      <c r="L17" s="17">
        <v>0</v>
      </c>
      <c r="M17" s="17">
        <v>0</v>
      </c>
      <c r="N17" s="17">
        <v>896</v>
      </c>
      <c r="O17" s="17">
        <v>158</v>
      </c>
      <c r="P17" s="17">
        <v>0</v>
      </c>
      <c r="Q17" s="22">
        <v>155</v>
      </c>
      <c r="R17" s="9">
        <v>25459</v>
      </c>
      <c r="S17" s="9">
        <v>1209</v>
      </c>
      <c r="T17" s="9">
        <v>1168</v>
      </c>
      <c r="U17" s="10">
        <v>27836</v>
      </c>
    </row>
    <row r="18" spans="1:21" ht="13.5">
      <c r="A18" s="3">
        <v>2018</v>
      </c>
      <c r="B18" s="21">
        <v>24800</v>
      </c>
      <c r="C18" s="17">
        <v>0</v>
      </c>
      <c r="D18" s="17">
        <v>1200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550</v>
      </c>
      <c r="K18" s="17">
        <v>0</v>
      </c>
      <c r="L18" s="17">
        <v>0</v>
      </c>
      <c r="M18" s="17">
        <v>0</v>
      </c>
      <c r="N18" s="17">
        <v>910</v>
      </c>
      <c r="O18" s="17">
        <v>150</v>
      </c>
      <c r="P18" s="17">
        <v>0</v>
      </c>
      <c r="Q18" s="22">
        <v>150</v>
      </c>
      <c r="R18" s="9">
        <v>25350</v>
      </c>
      <c r="S18" s="9">
        <v>1210</v>
      </c>
      <c r="T18" s="9">
        <v>1200</v>
      </c>
      <c r="U18" s="10">
        <v>27760</v>
      </c>
    </row>
    <row r="19" spans="1:21" ht="13.5">
      <c r="A19" s="3">
        <v>2019</v>
      </c>
      <c r="B19" s="21">
        <v>24500</v>
      </c>
      <c r="C19" s="17">
        <v>0</v>
      </c>
      <c r="D19" s="17">
        <v>1200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480</v>
      </c>
      <c r="K19" s="17">
        <v>0</v>
      </c>
      <c r="L19" s="17">
        <v>0</v>
      </c>
      <c r="M19" s="17">
        <v>0</v>
      </c>
      <c r="N19" s="17">
        <v>900</v>
      </c>
      <c r="O19" s="17">
        <v>150</v>
      </c>
      <c r="P19" s="17">
        <v>0</v>
      </c>
      <c r="Q19" s="22">
        <v>140</v>
      </c>
      <c r="R19" s="9">
        <v>24980</v>
      </c>
      <c r="S19" s="9">
        <v>1190</v>
      </c>
      <c r="T19" s="9">
        <v>1200</v>
      </c>
      <c r="U19" s="10">
        <v>27370</v>
      </c>
    </row>
    <row r="20" spans="1:21" ht="13.5">
      <c r="A20" s="3">
        <v>2020</v>
      </c>
      <c r="B20" s="21">
        <v>24500</v>
      </c>
      <c r="C20" s="17">
        <v>0</v>
      </c>
      <c r="D20" s="17">
        <v>1300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480</v>
      </c>
      <c r="K20" s="17">
        <v>0</v>
      </c>
      <c r="L20" s="17">
        <v>0</v>
      </c>
      <c r="M20" s="17">
        <v>0</v>
      </c>
      <c r="N20" s="17">
        <v>930</v>
      </c>
      <c r="O20" s="17">
        <v>150</v>
      </c>
      <c r="P20" s="17">
        <v>0</v>
      </c>
      <c r="Q20" s="22">
        <v>150</v>
      </c>
      <c r="R20" s="9">
        <v>24980</v>
      </c>
      <c r="S20" s="9">
        <v>1230</v>
      </c>
      <c r="T20" s="9">
        <v>1300</v>
      </c>
      <c r="U20" s="10">
        <v>27510</v>
      </c>
    </row>
    <row r="21" spans="1:21" ht="13.5">
      <c r="A21" s="3">
        <v>2021</v>
      </c>
      <c r="B21" s="21">
        <v>24100</v>
      </c>
      <c r="C21" s="17">
        <v>0</v>
      </c>
      <c r="D21" s="17">
        <v>1300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500</v>
      </c>
      <c r="K21" s="17">
        <v>0</v>
      </c>
      <c r="L21" s="17">
        <v>0</v>
      </c>
      <c r="M21" s="17">
        <v>0</v>
      </c>
      <c r="N21" s="17">
        <v>960</v>
      </c>
      <c r="O21" s="17">
        <v>150</v>
      </c>
      <c r="P21" s="17">
        <v>0</v>
      </c>
      <c r="Q21" s="22">
        <v>150</v>
      </c>
      <c r="R21" s="9">
        <v>24600</v>
      </c>
      <c r="S21" s="9">
        <v>1260</v>
      </c>
      <c r="T21" s="9">
        <v>1300</v>
      </c>
      <c r="U21" s="10">
        <v>27160</v>
      </c>
    </row>
    <row r="22" spans="1:21" ht="13.5">
      <c r="A22" s="3">
        <v>2022</v>
      </c>
      <c r="B22" s="21">
        <v>23800</v>
      </c>
      <c r="C22" s="17">
        <v>0</v>
      </c>
      <c r="D22" s="17">
        <v>1300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490</v>
      </c>
      <c r="K22" s="17">
        <v>0</v>
      </c>
      <c r="L22" s="17">
        <v>0</v>
      </c>
      <c r="M22" s="17">
        <v>0</v>
      </c>
      <c r="N22" s="17">
        <v>960</v>
      </c>
      <c r="O22" s="17">
        <v>150</v>
      </c>
      <c r="P22" s="17">
        <v>0</v>
      </c>
      <c r="Q22" s="22">
        <v>150</v>
      </c>
      <c r="R22" s="9">
        <v>24290</v>
      </c>
      <c r="S22" s="9">
        <v>1260</v>
      </c>
      <c r="T22" s="9">
        <v>1300</v>
      </c>
      <c r="U22" s="10">
        <v>26850</v>
      </c>
    </row>
    <row r="23" spans="1:21" ht="13.5">
      <c r="A23" s="3">
        <v>2023</v>
      </c>
      <c r="B23" s="21">
        <v>23500</v>
      </c>
      <c r="C23" s="17">
        <v>0</v>
      </c>
      <c r="D23" s="17">
        <v>1400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490</v>
      </c>
      <c r="K23" s="17">
        <v>0</v>
      </c>
      <c r="L23" s="17">
        <v>0</v>
      </c>
      <c r="M23" s="17">
        <v>0</v>
      </c>
      <c r="N23" s="17">
        <v>970</v>
      </c>
      <c r="O23" s="17">
        <v>150</v>
      </c>
      <c r="P23" s="17">
        <v>0</v>
      </c>
      <c r="Q23" s="22">
        <v>150</v>
      </c>
      <c r="R23" s="9">
        <v>23990</v>
      </c>
      <c r="S23" s="9">
        <v>1270</v>
      </c>
      <c r="T23" s="9">
        <v>1400</v>
      </c>
      <c r="U23" s="10">
        <v>26660</v>
      </c>
    </row>
    <row r="24" spans="1:21" ht="13.5">
      <c r="A24" s="3">
        <v>2024</v>
      </c>
      <c r="B24" s="21">
        <v>23300</v>
      </c>
      <c r="C24" s="17">
        <v>0</v>
      </c>
      <c r="D24" s="17">
        <v>1400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500</v>
      </c>
      <c r="K24" s="17">
        <v>0</v>
      </c>
      <c r="L24" s="17">
        <v>0</v>
      </c>
      <c r="M24" s="17">
        <v>0</v>
      </c>
      <c r="N24" s="17">
        <v>970</v>
      </c>
      <c r="O24" s="17">
        <v>150</v>
      </c>
      <c r="P24" s="17">
        <v>0</v>
      </c>
      <c r="Q24" s="22">
        <v>150</v>
      </c>
      <c r="R24" s="9">
        <v>23800</v>
      </c>
      <c r="S24" s="9">
        <v>1270</v>
      </c>
      <c r="T24" s="9">
        <v>1400</v>
      </c>
      <c r="U24" s="10">
        <v>26470</v>
      </c>
    </row>
    <row r="25" spans="1:21" ht="13.5">
      <c r="A25" s="3">
        <v>2025</v>
      </c>
      <c r="B25" s="21">
        <v>23200</v>
      </c>
      <c r="C25" s="17">
        <v>0</v>
      </c>
      <c r="D25" s="17">
        <v>1500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500</v>
      </c>
      <c r="K25" s="17">
        <v>0</v>
      </c>
      <c r="L25" s="17">
        <v>0</v>
      </c>
      <c r="M25" s="17">
        <v>0</v>
      </c>
      <c r="N25" s="17">
        <v>980</v>
      </c>
      <c r="O25" s="17">
        <v>150</v>
      </c>
      <c r="P25" s="17">
        <v>0</v>
      </c>
      <c r="Q25" s="22">
        <v>150</v>
      </c>
      <c r="R25" s="9">
        <v>23700</v>
      </c>
      <c r="S25" s="9">
        <v>1280</v>
      </c>
      <c r="T25" s="9">
        <v>1500</v>
      </c>
      <c r="U25" s="10">
        <v>26480</v>
      </c>
    </row>
    <row r="26" spans="1:21" ht="13.5">
      <c r="A26" s="3">
        <v>2026</v>
      </c>
      <c r="B26" s="21">
        <v>23200</v>
      </c>
      <c r="C26" s="17">
        <v>0</v>
      </c>
      <c r="D26" s="17">
        <v>1500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500</v>
      </c>
      <c r="K26" s="17">
        <v>0</v>
      </c>
      <c r="L26" s="17">
        <v>0</v>
      </c>
      <c r="M26" s="17">
        <v>0</v>
      </c>
      <c r="N26" s="17">
        <v>990</v>
      </c>
      <c r="O26" s="17">
        <v>150</v>
      </c>
      <c r="P26" s="17">
        <v>0</v>
      </c>
      <c r="Q26" s="22">
        <v>150</v>
      </c>
      <c r="R26" s="9">
        <v>23700</v>
      </c>
      <c r="S26" s="9">
        <v>1290</v>
      </c>
      <c r="T26" s="9">
        <v>1500</v>
      </c>
      <c r="U26" s="10">
        <v>26490</v>
      </c>
    </row>
    <row r="27" spans="1:21" ht="13.5">
      <c r="A27" s="3">
        <v>2027</v>
      </c>
      <c r="B27" s="21">
        <v>23200</v>
      </c>
      <c r="C27" s="17">
        <v>0</v>
      </c>
      <c r="D27" s="17">
        <v>1500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510</v>
      </c>
      <c r="K27" s="17">
        <v>0</v>
      </c>
      <c r="L27" s="17">
        <v>0</v>
      </c>
      <c r="M27" s="17">
        <v>0</v>
      </c>
      <c r="N27" s="17">
        <v>1000</v>
      </c>
      <c r="O27" s="17">
        <v>150</v>
      </c>
      <c r="P27" s="17">
        <v>0</v>
      </c>
      <c r="Q27" s="22">
        <v>150</v>
      </c>
      <c r="R27" s="9">
        <v>23710</v>
      </c>
      <c r="S27" s="9">
        <v>1300</v>
      </c>
      <c r="T27" s="9">
        <v>1500</v>
      </c>
      <c r="U27" s="10">
        <v>26510</v>
      </c>
    </row>
    <row r="28" spans="1:21" ht="13.5">
      <c r="A28" s="3">
        <v>2028</v>
      </c>
      <c r="B28" s="21">
        <v>23200</v>
      </c>
      <c r="C28" s="17">
        <v>0</v>
      </c>
      <c r="D28" s="17">
        <v>1600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520</v>
      </c>
      <c r="K28" s="17">
        <v>0</v>
      </c>
      <c r="L28" s="17">
        <v>0</v>
      </c>
      <c r="M28" s="17">
        <v>0</v>
      </c>
      <c r="N28" s="17">
        <v>1000</v>
      </c>
      <c r="O28" s="17">
        <v>150</v>
      </c>
      <c r="P28" s="17">
        <v>0</v>
      </c>
      <c r="Q28" s="22">
        <v>160</v>
      </c>
      <c r="R28" s="9">
        <v>23720</v>
      </c>
      <c r="S28" s="9">
        <v>1310</v>
      </c>
      <c r="T28" s="9">
        <v>1600</v>
      </c>
      <c r="U28" s="10">
        <v>26630</v>
      </c>
    </row>
    <row r="29" spans="1:21" ht="13.5">
      <c r="A29" s="3">
        <v>2029</v>
      </c>
      <c r="B29" s="21">
        <v>23200</v>
      </c>
      <c r="C29" s="17">
        <v>0</v>
      </c>
      <c r="D29" s="17">
        <v>1600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530</v>
      </c>
      <c r="K29" s="17">
        <v>0</v>
      </c>
      <c r="L29" s="17">
        <v>0</v>
      </c>
      <c r="M29" s="17">
        <v>0</v>
      </c>
      <c r="N29" s="17">
        <v>1000</v>
      </c>
      <c r="O29" s="17">
        <v>150</v>
      </c>
      <c r="P29" s="17">
        <v>0</v>
      </c>
      <c r="Q29" s="22">
        <v>160</v>
      </c>
      <c r="R29" s="9">
        <v>23730</v>
      </c>
      <c r="S29" s="9">
        <v>1310</v>
      </c>
      <c r="T29" s="9">
        <v>1600</v>
      </c>
      <c r="U29" s="10">
        <v>26640</v>
      </c>
    </row>
    <row r="30" spans="1:21" ht="13.5">
      <c r="A30" s="4">
        <v>2030</v>
      </c>
      <c r="B30" s="18">
        <v>23200</v>
      </c>
      <c r="C30" s="19">
        <v>0</v>
      </c>
      <c r="D30" s="19">
        <v>1600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540</v>
      </c>
      <c r="K30" s="19">
        <v>0</v>
      </c>
      <c r="L30" s="19">
        <v>0</v>
      </c>
      <c r="M30" s="19">
        <v>0</v>
      </c>
      <c r="N30" s="19">
        <v>1000</v>
      </c>
      <c r="O30" s="19">
        <v>100</v>
      </c>
      <c r="P30" s="19">
        <v>0</v>
      </c>
      <c r="Q30" s="20">
        <v>160</v>
      </c>
      <c r="R30" s="11">
        <v>23740</v>
      </c>
      <c r="S30" s="11">
        <v>1260</v>
      </c>
      <c r="T30" s="11">
        <v>1600</v>
      </c>
      <c r="U30" s="12">
        <v>26600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89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1467</v>
      </c>
      <c r="C17" s="17">
        <v>8790</v>
      </c>
      <c r="D17" s="17">
        <v>840</v>
      </c>
      <c r="E17" s="17">
        <v>0</v>
      </c>
      <c r="F17" s="17">
        <v>69</v>
      </c>
      <c r="G17" s="17">
        <v>295</v>
      </c>
      <c r="H17" s="17">
        <v>0</v>
      </c>
      <c r="I17" s="17">
        <v>0</v>
      </c>
      <c r="J17" s="17">
        <v>100</v>
      </c>
      <c r="K17" s="17">
        <v>0</v>
      </c>
      <c r="L17" s="17">
        <v>2670</v>
      </c>
      <c r="M17" s="17">
        <v>0</v>
      </c>
      <c r="N17" s="17">
        <v>0</v>
      </c>
      <c r="O17" s="17">
        <v>0</v>
      </c>
      <c r="P17" s="17">
        <v>855</v>
      </c>
      <c r="Q17" s="22">
        <v>0</v>
      </c>
      <c r="R17" s="9">
        <v>13882</v>
      </c>
      <c r="S17" s="9">
        <v>0</v>
      </c>
      <c r="T17" s="9">
        <v>1204</v>
      </c>
      <c r="U17" s="10">
        <v>15086</v>
      </c>
    </row>
    <row r="18" spans="1:21" ht="13.5">
      <c r="A18" s="3">
        <v>2018</v>
      </c>
      <c r="B18" s="21">
        <v>1500</v>
      </c>
      <c r="C18" s="17">
        <v>8410</v>
      </c>
      <c r="D18" s="17">
        <v>840</v>
      </c>
      <c r="E18" s="17">
        <v>0</v>
      </c>
      <c r="F18" s="17">
        <v>69</v>
      </c>
      <c r="G18" s="17">
        <v>290</v>
      </c>
      <c r="H18" s="17">
        <v>0</v>
      </c>
      <c r="I18" s="17">
        <v>0</v>
      </c>
      <c r="J18" s="17">
        <v>90</v>
      </c>
      <c r="K18" s="17">
        <v>0</v>
      </c>
      <c r="L18" s="17">
        <v>2397</v>
      </c>
      <c r="M18" s="17">
        <v>0</v>
      </c>
      <c r="N18" s="17">
        <v>0</v>
      </c>
      <c r="O18" s="17">
        <v>0</v>
      </c>
      <c r="P18" s="17">
        <v>761</v>
      </c>
      <c r="Q18" s="22">
        <v>0</v>
      </c>
      <c r="R18" s="9">
        <v>13158</v>
      </c>
      <c r="S18" s="9">
        <v>0</v>
      </c>
      <c r="T18" s="9">
        <v>1199</v>
      </c>
      <c r="U18" s="10">
        <v>14357</v>
      </c>
    </row>
    <row r="19" spans="1:21" ht="13.5">
      <c r="A19" s="3">
        <v>2019</v>
      </c>
      <c r="B19" s="21">
        <v>1500</v>
      </c>
      <c r="C19" s="17">
        <v>8280</v>
      </c>
      <c r="D19" s="17">
        <v>840</v>
      </c>
      <c r="E19" s="17">
        <v>0</v>
      </c>
      <c r="F19" s="17">
        <v>69</v>
      </c>
      <c r="G19" s="17">
        <v>290</v>
      </c>
      <c r="H19" s="17">
        <v>0</v>
      </c>
      <c r="I19" s="17">
        <v>0</v>
      </c>
      <c r="J19" s="17">
        <v>90</v>
      </c>
      <c r="K19" s="17">
        <v>0</v>
      </c>
      <c r="L19" s="17">
        <v>2100</v>
      </c>
      <c r="M19" s="17">
        <v>0</v>
      </c>
      <c r="N19" s="17">
        <v>0</v>
      </c>
      <c r="O19" s="17">
        <v>0</v>
      </c>
      <c r="P19" s="17">
        <v>729</v>
      </c>
      <c r="Q19" s="22">
        <v>0</v>
      </c>
      <c r="R19" s="9">
        <v>12699</v>
      </c>
      <c r="S19" s="9">
        <v>0</v>
      </c>
      <c r="T19" s="9">
        <v>1199</v>
      </c>
      <c r="U19" s="10">
        <v>13898</v>
      </c>
    </row>
    <row r="20" spans="1:21" ht="13.5">
      <c r="A20" s="3">
        <v>2020</v>
      </c>
      <c r="B20" s="21">
        <v>1500</v>
      </c>
      <c r="C20" s="17">
        <v>8570</v>
      </c>
      <c r="D20" s="17">
        <v>840</v>
      </c>
      <c r="E20" s="17">
        <v>0</v>
      </c>
      <c r="F20" s="17">
        <v>69</v>
      </c>
      <c r="G20" s="17">
        <v>290</v>
      </c>
      <c r="H20" s="17">
        <v>0</v>
      </c>
      <c r="I20" s="17">
        <v>0</v>
      </c>
      <c r="J20" s="17">
        <v>90</v>
      </c>
      <c r="K20" s="17">
        <v>0</v>
      </c>
      <c r="L20" s="17">
        <v>2000</v>
      </c>
      <c r="M20" s="17">
        <v>0</v>
      </c>
      <c r="N20" s="17">
        <v>0</v>
      </c>
      <c r="O20" s="17">
        <v>0</v>
      </c>
      <c r="P20" s="17">
        <v>687</v>
      </c>
      <c r="Q20" s="22">
        <v>0</v>
      </c>
      <c r="R20" s="9">
        <v>12847</v>
      </c>
      <c r="S20" s="9">
        <v>0</v>
      </c>
      <c r="T20" s="9">
        <v>1199</v>
      </c>
      <c r="U20" s="10">
        <v>14046</v>
      </c>
    </row>
    <row r="21" spans="1:21" ht="13.5">
      <c r="A21" s="3">
        <v>2021</v>
      </c>
      <c r="B21" s="21">
        <v>1400</v>
      </c>
      <c r="C21" s="17">
        <v>8440</v>
      </c>
      <c r="D21" s="17">
        <v>840</v>
      </c>
      <c r="E21" s="17">
        <v>0</v>
      </c>
      <c r="F21" s="17">
        <v>69</v>
      </c>
      <c r="G21" s="17">
        <v>290</v>
      </c>
      <c r="H21" s="17">
        <v>0</v>
      </c>
      <c r="I21" s="17">
        <v>0</v>
      </c>
      <c r="J21" s="17">
        <v>90</v>
      </c>
      <c r="K21" s="17">
        <v>0</v>
      </c>
      <c r="L21" s="17">
        <v>1900</v>
      </c>
      <c r="M21" s="17">
        <v>0</v>
      </c>
      <c r="N21" s="17">
        <v>0</v>
      </c>
      <c r="O21" s="17">
        <v>0</v>
      </c>
      <c r="P21" s="17">
        <v>662</v>
      </c>
      <c r="Q21" s="22">
        <v>0</v>
      </c>
      <c r="R21" s="9">
        <v>12492</v>
      </c>
      <c r="S21" s="9">
        <v>0</v>
      </c>
      <c r="T21" s="9">
        <v>1199</v>
      </c>
      <c r="U21" s="10">
        <v>13691</v>
      </c>
    </row>
    <row r="22" spans="1:21" ht="13.5">
      <c r="A22" s="3">
        <v>2022</v>
      </c>
      <c r="B22" s="21">
        <v>1400</v>
      </c>
      <c r="C22" s="17">
        <v>8190</v>
      </c>
      <c r="D22" s="17">
        <v>840</v>
      </c>
      <c r="E22" s="17">
        <v>0</v>
      </c>
      <c r="F22" s="17">
        <v>69</v>
      </c>
      <c r="G22" s="17">
        <v>290</v>
      </c>
      <c r="H22" s="17">
        <v>0</v>
      </c>
      <c r="I22" s="17">
        <v>0</v>
      </c>
      <c r="J22" s="17">
        <v>80</v>
      </c>
      <c r="K22" s="17">
        <v>0</v>
      </c>
      <c r="L22" s="17">
        <v>1800</v>
      </c>
      <c r="M22" s="17">
        <v>0</v>
      </c>
      <c r="N22" s="17">
        <v>0</v>
      </c>
      <c r="O22" s="17">
        <v>0</v>
      </c>
      <c r="P22" s="17">
        <v>651</v>
      </c>
      <c r="Q22" s="22">
        <v>0</v>
      </c>
      <c r="R22" s="9">
        <v>12121</v>
      </c>
      <c r="S22" s="9">
        <v>0</v>
      </c>
      <c r="T22" s="9">
        <v>1199</v>
      </c>
      <c r="U22" s="10">
        <v>13320</v>
      </c>
    </row>
    <row r="23" spans="1:21" ht="13.5">
      <c r="A23" s="3">
        <v>2023</v>
      </c>
      <c r="B23" s="21">
        <v>1400</v>
      </c>
      <c r="C23" s="17">
        <v>7910</v>
      </c>
      <c r="D23" s="17">
        <v>940</v>
      </c>
      <c r="E23" s="17">
        <v>0</v>
      </c>
      <c r="F23" s="17">
        <v>69</v>
      </c>
      <c r="G23" s="17">
        <v>290</v>
      </c>
      <c r="H23" s="17">
        <v>0</v>
      </c>
      <c r="I23" s="17">
        <v>0</v>
      </c>
      <c r="J23" s="17">
        <v>80</v>
      </c>
      <c r="K23" s="17">
        <v>0</v>
      </c>
      <c r="L23" s="17">
        <v>1800</v>
      </c>
      <c r="M23" s="17">
        <v>0</v>
      </c>
      <c r="N23" s="17">
        <v>0</v>
      </c>
      <c r="O23" s="17">
        <v>0</v>
      </c>
      <c r="P23" s="17">
        <v>636</v>
      </c>
      <c r="Q23" s="22">
        <v>0</v>
      </c>
      <c r="R23" s="9">
        <v>11826</v>
      </c>
      <c r="S23" s="9">
        <v>0</v>
      </c>
      <c r="T23" s="9">
        <v>1299</v>
      </c>
      <c r="U23" s="10">
        <v>13125</v>
      </c>
    </row>
    <row r="24" spans="1:21" ht="13.5">
      <c r="A24" s="3">
        <v>2024</v>
      </c>
      <c r="B24" s="21">
        <v>1300</v>
      </c>
      <c r="C24" s="17">
        <v>7640</v>
      </c>
      <c r="D24" s="17">
        <v>940</v>
      </c>
      <c r="E24" s="17">
        <v>0</v>
      </c>
      <c r="F24" s="17">
        <v>69</v>
      </c>
      <c r="G24" s="17">
        <v>290</v>
      </c>
      <c r="H24" s="17">
        <v>0</v>
      </c>
      <c r="I24" s="17">
        <v>0</v>
      </c>
      <c r="J24" s="17">
        <v>80</v>
      </c>
      <c r="K24" s="17">
        <v>0</v>
      </c>
      <c r="L24" s="17">
        <v>1800</v>
      </c>
      <c r="M24" s="17">
        <v>0</v>
      </c>
      <c r="N24" s="17">
        <v>0</v>
      </c>
      <c r="O24" s="17">
        <v>0</v>
      </c>
      <c r="P24" s="17">
        <v>619</v>
      </c>
      <c r="Q24" s="22">
        <v>0</v>
      </c>
      <c r="R24" s="9">
        <v>11439</v>
      </c>
      <c r="S24" s="9">
        <v>0</v>
      </c>
      <c r="T24" s="9">
        <v>1299</v>
      </c>
      <c r="U24" s="10">
        <v>12738</v>
      </c>
    </row>
    <row r="25" spans="1:21" ht="13.5">
      <c r="A25" s="3">
        <v>2025</v>
      </c>
      <c r="B25" s="21">
        <v>1300</v>
      </c>
      <c r="C25" s="17">
        <v>7520</v>
      </c>
      <c r="D25" s="17">
        <v>940</v>
      </c>
      <c r="E25" s="17">
        <v>0</v>
      </c>
      <c r="F25" s="17">
        <v>69</v>
      </c>
      <c r="G25" s="17">
        <v>290</v>
      </c>
      <c r="H25" s="17">
        <v>0</v>
      </c>
      <c r="I25" s="17">
        <v>0</v>
      </c>
      <c r="J25" s="17">
        <v>80</v>
      </c>
      <c r="K25" s="17">
        <v>0</v>
      </c>
      <c r="L25" s="17">
        <v>1700</v>
      </c>
      <c r="M25" s="17">
        <v>0</v>
      </c>
      <c r="N25" s="17">
        <v>0</v>
      </c>
      <c r="O25" s="17">
        <v>0</v>
      </c>
      <c r="P25" s="17">
        <v>617</v>
      </c>
      <c r="Q25" s="22">
        <v>0</v>
      </c>
      <c r="R25" s="9">
        <v>11217</v>
      </c>
      <c r="S25" s="9">
        <v>0</v>
      </c>
      <c r="T25" s="9">
        <v>1299</v>
      </c>
      <c r="U25" s="10">
        <v>12516</v>
      </c>
    </row>
    <row r="26" spans="1:21" ht="13.5">
      <c r="A26" s="3">
        <v>2026</v>
      </c>
      <c r="B26" s="21">
        <v>1300</v>
      </c>
      <c r="C26" s="17">
        <v>7440</v>
      </c>
      <c r="D26" s="17">
        <v>1040</v>
      </c>
      <c r="E26" s="17">
        <v>0</v>
      </c>
      <c r="F26" s="17">
        <v>69</v>
      </c>
      <c r="G26" s="17">
        <v>290</v>
      </c>
      <c r="H26" s="17">
        <v>0</v>
      </c>
      <c r="I26" s="17">
        <v>0</v>
      </c>
      <c r="J26" s="17">
        <v>80</v>
      </c>
      <c r="K26" s="17">
        <v>0</v>
      </c>
      <c r="L26" s="17">
        <v>1700</v>
      </c>
      <c r="M26" s="17">
        <v>0</v>
      </c>
      <c r="N26" s="17">
        <v>0</v>
      </c>
      <c r="O26" s="17">
        <v>0</v>
      </c>
      <c r="P26" s="17">
        <v>610</v>
      </c>
      <c r="Q26" s="22">
        <v>0</v>
      </c>
      <c r="R26" s="9">
        <v>11130</v>
      </c>
      <c r="S26" s="9">
        <v>0</v>
      </c>
      <c r="T26" s="9">
        <v>1399</v>
      </c>
      <c r="U26" s="10">
        <v>12529</v>
      </c>
    </row>
    <row r="27" spans="1:21" ht="13.5">
      <c r="A27" s="3">
        <v>2027</v>
      </c>
      <c r="B27" s="21">
        <v>1300</v>
      </c>
      <c r="C27" s="17">
        <v>7450</v>
      </c>
      <c r="D27" s="17">
        <v>1040</v>
      </c>
      <c r="E27" s="17">
        <v>0</v>
      </c>
      <c r="F27" s="17">
        <v>69</v>
      </c>
      <c r="G27" s="17">
        <v>290</v>
      </c>
      <c r="H27" s="17">
        <v>0</v>
      </c>
      <c r="I27" s="17">
        <v>0</v>
      </c>
      <c r="J27" s="17">
        <v>80</v>
      </c>
      <c r="K27" s="17">
        <v>0</v>
      </c>
      <c r="L27" s="17">
        <v>1600</v>
      </c>
      <c r="M27" s="17">
        <v>0</v>
      </c>
      <c r="N27" s="17">
        <v>0</v>
      </c>
      <c r="O27" s="17">
        <v>0</v>
      </c>
      <c r="P27" s="17">
        <v>623</v>
      </c>
      <c r="Q27" s="22">
        <v>0</v>
      </c>
      <c r="R27" s="9">
        <v>11053</v>
      </c>
      <c r="S27" s="9">
        <v>0</v>
      </c>
      <c r="T27" s="9">
        <v>1399</v>
      </c>
      <c r="U27" s="10">
        <v>12452</v>
      </c>
    </row>
    <row r="28" spans="1:21" ht="13.5">
      <c r="A28" s="3">
        <v>2028</v>
      </c>
      <c r="B28" s="21">
        <v>1300</v>
      </c>
      <c r="C28" s="17">
        <v>7520</v>
      </c>
      <c r="D28" s="17">
        <v>1040</v>
      </c>
      <c r="E28" s="17">
        <v>0</v>
      </c>
      <c r="F28" s="17">
        <v>69</v>
      </c>
      <c r="G28" s="17">
        <v>290</v>
      </c>
      <c r="H28" s="17">
        <v>0</v>
      </c>
      <c r="I28" s="17">
        <v>0</v>
      </c>
      <c r="J28" s="17">
        <v>70</v>
      </c>
      <c r="K28" s="17">
        <v>0</v>
      </c>
      <c r="L28" s="17">
        <v>1600</v>
      </c>
      <c r="M28" s="17">
        <v>0</v>
      </c>
      <c r="N28" s="17">
        <v>0</v>
      </c>
      <c r="O28" s="17">
        <v>0</v>
      </c>
      <c r="P28" s="17">
        <v>622</v>
      </c>
      <c r="Q28" s="22">
        <v>0</v>
      </c>
      <c r="R28" s="9">
        <v>11112</v>
      </c>
      <c r="S28" s="9">
        <v>0</v>
      </c>
      <c r="T28" s="9">
        <v>1399</v>
      </c>
      <c r="U28" s="10">
        <v>12511</v>
      </c>
    </row>
    <row r="29" spans="1:21" ht="13.5">
      <c r="A29" s="3">
        <v>2029</v>
      </c>
      <c r="B29" s="21">
        <v>1300</v>
      </c>
      <c r="C29" s="17">
        <v>7460</v>
      </c>
      <c r="D29" s="17">
        <v>1040</v>
      </c>
      <c r="E29" s="17">
        <v>0</v>
      </c>
      <c r="F29" s="17">
        <v>69</v>
      </c>
      <c r="G29" s="17">
        <v>290</v>
      </c>
      <c r="H29" s="17">
        <v>0</v>
      </c>
      <c r="I29" s="17">
        <v>0</v>
      </c>
      <c r="J29" s="17">
        <v>70</v>
      </c>
      <c r="K29" s="17">
        <v>0</v>
      </c>
      <c r="L29" s="17">
        <v>1600</v>
      </c>
      <c r="M29" s="17">
        <v>0</v>
      </c>
      <c r="N29" s="17">
        <v>0</v>
      </c>
      <c r="O29" s="17">
        <v>0</v>
      </c>
      <c r="P29" s="17">
        <v>631</v>
      </c>
      <c r="Q29" s="22">
        <v>0</v>
      </c>
      <c r="R29" s="9">
        <v>11061</v>
      </c>
      <c r="S29" s="9">
        <v>0</v>
      </c>
      <c r="T29" s="9">
        <v>1399</v>
      </c>
      <c r="U29" s="10">
        <v>12460</v>
      </c>
    </row>
    <row r="30" spans="1:21" ht="13.5">
      <c r="A30" s="4">
        <v>2030</v>
      </c>
      <c r="B30" s="18">
        <v>1300</v>
      </c>
      <c r="C30" s="19">
        <v>7500</v>
      </c>
      <c r="D30" s="19">
        <v>1040</v>
      </c>
      <c r="E30" s="19">
        <v>0</v>
      </c>
      <c r="F30" s="19">
        <v>69</v>
      </c>
      <c r="G30" s="19">
        <v>290</v>
      </c>
      <c r="H30" s="19">
        <v>0</v>
      </c>
      <c r="I30" s="19">
        <v>0</v>
      </c>
      <c r="J30" s="19">
        <v>70</v>
      </c>
      <c r="K30" s="19">
        <v>0</v>
      </c>
      <c r="L30" s="19">
        <v>1600</v>
      </c>
      <c r="M30" s="19">
        <v>0</v>
      </c>
      <c r="N30" s="19">
        <v>0</v>
      </c>
      <c r="O30" s="19">
        <v>0</v>
      </c>
      <c r="P30" s="19">
        <v>629</v>
      </c>
      <c r="Q30" s="20">
        <v>0</v>
      </c>
      <c r="R30" s="11">
        <v>11099</v>
      </c>
      <c r="S30" s="11">
        <v>0</v>
      </c>
      <c r="T30" s="11">
        <v>1399</v>
      </c>
      <c r="U30" s="12">
        <v>12498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16" t="s">
        <v>132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1467</v>
      </c>
      <c r="C17" s="17">
        <v>8769</v>
      </c>
      <c r="D17" s="17">
        <v>799</v>
      </c>
      <c r="E17" s="17">
        <v>0</v>
      </c>
      <c r="F17" s="17">
        <v>69</v>
      </c>
      <c r="G17" s="17">
        <v>295</v>
      </c>
      <c r="H17" s="17">
        <v>0</v>
      </c>
      <c r="I17" s="17">
        <v>0</v>
      </c>
      <c r="J17" s="17">
        <v>100</v>
      </c>
      <c r="K17" s="17">
        <v>0</v>
      </c>
      <c r="L17" s="17">
        <v>1462</v>
      </c>
      <c r="M17" s="17">
        <v>0</v>
      </c>
      <c r="N17" s="17">
        <v>0</v>
      </c>
      <c r="O17" s="17">
        <v>0</v>
      </c>
      <c r="P17" s="17">
        <v>855</v>
      </c>
      <c r="Q17" s="22">
        <v>0</v>
      </c>
      <c r="R17" s="9">
        <v>12653</v>
      </c>
      <c r="S17" s="9">
        <v>0</v>
      </c>
      <c r="T17" s="9">
        <v>1163</v>
      </c>
      <c r="U17" s="10">
        <v>13816</v>
      </c>
    </row>
    <row r="18" spans="1:21" ht="13.5">
      <c r="A18" s="3">
        <v>2018</v>
      </c>
      <c r="B18" s="21">
        <v>1500</v>
      </c>
      <c r="C18" s="17">
        <v>8390</v>
      </c>
      <c r="D18" s="17">
        <v>800</v>
      </c>
      <c r="E18" s="17">
        <v>0</v>
      </c>
      <c r="F18" s="17">
        <v>69</v>
      </c>
      <c r="G18" s="17">
        <v>290</v>
      </c>
      <c r="H18" s="17">
        <v>0</v>
      </c>
      <c r="I18" s="17">
        <v>0</v>
      </c>
      <c r="J18" s="17">
        <v>90</v>
      </c>
      <c r="K18" s="17">
        <v>0</v>
      </c>
      <c r="L18" s="17">
        <v>1275</v>
      </c>
      <c r="M18" s="17">
        <v>0</v>
      </c>
      <c r="N18" s="17">
        <v>0</v>
      </c>
      <c r="O18" s="17">
        <v>0</v>
      </c>
      <c r="P18" s="17">
        <v>761</v>
      </c>
      <c r="Q18" s="22">
        <v>0</v>
      </c>
      <c r="R18" s="9">
        <v>12016</v>
      </c>
      <c r="S18" s="9">
        <v>0</v>
      </c>
      <c r="T18" s="9">
        <v>1159</v>
      </c>
      <c r="U18" s="10">
        <v>13175</v>
      </c>
    </row>
    <row r="19" spans="1:21" ht="13.5">
      <c r="A19" s="3">
        <v>2019</v>
      </c>
      <c r="B19" s="21">
        <v>1500</v>
      </c>
      <c r="C19" s="17">
        <v>8260</v>
      </c>
      <c r="D19" s="17">
        <v>800</v>
      </c>
      <c r="E19" s="17">
        <v>0</v>
      </c>
      <c r="F19" s="17">
        <v>69</v>
      </c>
      <c r="G19" s="17">
        <v>290</v>
      </c>
      <c r="H19" s="17">
        <v>0</v>
      </c>
      <c r="I19" s="17">
        <v>0</v>
      </c>
      <c r="J19" s="17">
        <v>90</v>
      </c>
      <c r="K19" s="17">
        <v>0</v>
      </c>
      <c r="L19" s="17">
        <v>1000</v>
      </c>
      <c r="M19" s="17">
        <v>0</v>
      </c>
      <c r="N19" s="17">
        <v>0</v>
      </c>
      <c r="O19" s="17">
        <v>0</v>
      </c>
      <c r="P19" s="17">
        <v>729</v>
      </c>
      <c r="Q19" s="22">
        <v>0</v>
      </c>
      <c r="R19" s="9">
        <v>11579</v>
      </c>
      <c r="S19" s="9">
        <v>0</v>
      </c>
      <c r="T19" s="9">
        <v>1159</v>
      </c>
      <c r="U19" s="10">
        <v>12738</v>
      </c>
    </row>
    <row r="20" spans="1:21" ht="13.5">
      <c r="A20" s="3">
        <v>2020</v>
      </c>
      <c r="B20" s="21">
        <v>1500</v>
      </c>
      <c r="C20" s="17">
        <v>8550</v>
      </c>
      <c r="D20" s="17">
        <v>800</v>
      </c>
      <c r="E20" s="17">
        <v>0</v>
      </c>
      <c r="F20" s="17">
        <v>69</v>
      </c>
      <c r="G20" s="17">
        <v>290</v>
      </c>
      <c r="H20" s="17">
        <v>0</v>
      </c>
      <c r="I20" s="17">
        <v>0</v>
      </c>
      <c r="J20" s="17">
        <v>90</v>
      </c>
      <c r="K20" s="17">
        <v>0</v>
      </c>
      <c r="L20" s="17">
        <v>900</v>
      </c>
      <c r="M20" s="17">
        <v>0</v>
      </c>
      <c r="N20" s="17">
        <v>0</v>
      </c>
      <c r="O20" s="17">
        <v>0</v>
      </c>
      <c r="P20" s="17">
        <v>687</v>
      </c>
      <c r="Q20" s="22">
        <v>0</v>
      </c>
      <c r="R20" s="9">
        <v>11727</v>
      </c>
      <c r="S20" s="9">
        <v>0</v>
      </c>
      <c r="T20" s="9">
        <v>1159</v>
      </c>
      <c r="U20" s="10">
        <v>12886</v>
      </c>
    </row>
    <row r="21" spans="1:21" ht="13.5">
      <c r="A21" s="3">
        <v>2021</v>
      </c>
      <c r="B21" s="21">
        <v>1400</v>
      </c>
      <c r="C21" s="17">
        <v>8420</v>
      </c>
      <c r="D21" s="17">
        <v>800</v>
      </c>
      <c r="E21" s="17">
        <v>0</v>
      </c>
      <c r="F21" s="17">
        <v>69</v>
      </c>
      <c r="G21" s="17">
        <v>290</v>
      </c>
      <c r="H21" s="17">
        <v>0</v>
      </c>
      <c r="I21" s="17">
        <v>0</v>
      </c>
      <c r="J21" s="17">
        <v>90</v>
      </c>
      <c r="K21" s="17">
        <v>0</v>
      </c>
      <c r="L21" s="17">
        <v>900</v>
      </c>
      <c r="M21" s="17">
        <v>0</v>
      </c>
      <c r="N21" s="17">
        <v>0</v>
      </c>
      <c r="O21" s="17">
        <v>0</v>
      </c>
      <c r="P21" s="17">
        <v>662</v>
      </c>
      <c r="Q21" s="22">
        <v>0</v>
      </c>
      <c r="R21" s="9">
        <v>11472</v>
      </c>
      <c r="S21" s="9">
        <v>0</v>
      </c>
      <c r="T21" s="9">
        <v>1159</v>
      </c>
      <c r="U21" s="10">
        <v>12631</v>
      </c>
    </row>
    <row r="22" spans="1:21" ht="13.5">
      <c r="A22" s="3">
        <v>2022</v>
      </c>
      <c r="B22" s="21">
        <v>1400</v>
      </c>
      <c r="C22" s="17">
        <v>8170</v>
      </c>
      <c r="D22" s="17">
        <v>800</v>
      </c>
      <c r="E22" s="17">
        <v>0</v>
      </c>
      <c r="F22" s="17">
        <v>69</v>
      </c>
      <c r="G22" s="17">
        <v>290</v>
      </c>
      <c r="H22" s="17">
        <v>0</v>
      </c>
      <c r="I22" s="17">
        <v>0</v>
      </c>
      <c r="J22" s="17">
        <v>80</v>
      </c>
      <c r="K22" s="17">
        <v>0</v>
      </c>
      <c r="L22" s="17">
        <v>800</v>
      </c>
      <c r="M22" s="17">
        <v>0</v>
      </c>
      <c r="N22" s="17">
        <v>0</v>
      </c>
      <c r="O22" s="17">
        <v>0</v>
      </c>
      <c r="P22" s="17">
        <v>651</v>
      </c>
      <c r="Q22" s="22">
        <v>0</v>
      </c>
      <c r="R22" s="9">
        <v>11101</v>
      </c>
      <c r="S22" s="9">
        <v>0</v>
      </c>
      <c r="T22" s="9">
        <v>1159</v>
      </c>
      <c r="U22" s="10">
        <v>12260</v>
      </c>
    </row>
    <row r="23" spans="1:21" ht="13.5">
      <c r="A23" s="3">
        <v>2023</v>
      </c>
      <c r="B23" s="21">
        <v>1400</v>
      </c>
      <c r="C23" s="17">
        <v>7890</v>
      </c>
      <c r="D23" s="17">
        <v>900</v>
      </c>
      <c r="E23" s="17">
        <v>0</v>
      </c>
      <c r="F23" s="17">
        <v>69</v>
      </c>
      <c r="G23" s="17">
        <v>290</v>
      </c>
      <c r="H23" s="17">
        <v>0</v>
      </c>
      <c r="I23" s="17">
        <v>0</v>
      </c>
      <c r="J23" s="17">
        <v>80</v>
      </c>
      <c r="K23" s="17">
        <v>0</v>
      </c>
      <c r="L23" s="17">
        <v>800</v>
      </c>
      <c r="M23" s="17">
        <v>0</v>
      </c>
      <c r="N23" s="17">
        <v>0</v>
      </c>
      <c r="O23" s="17">
        <v>0</v>
      </c>
      <c r="P23" s="17">
        <v>636</v>
      </c>
      <c r="Q23" s="22">
        <v>0</v>
      </c>
      <c r="R23" s="9">
        <v>10806</v>
      </c>
      <c r="S23" s="9">
        <v>0</v>
      </c>
      <c r="T23" s="9">
        <v>1259</v>
      </c>
      <c r="U23" s="10">
        <v>12065</v>
      </c>
    </row>
    <row r="24" spans="1:21" ht="13.5">
      <c r="A24" s="3">
        <v>2024</v>
      </c>
      <c r="B24" s="21">
        <v>1300</v>
      </c>
      <c r="C24" s="17">
        <v>7620</v>
      </c>
      <c r="D24" s="17">
        <v>900</v>
      </c>
      <c r="E24" s="17">
        <v>0</v>
      </c>
      <c r="F24" s="17">
        <v>69</v>
      </c>
      <c r="G24" s="17">
        <v>290</v>
      </c>
      <c r="H24" s="17">
        <v>0</v>
      </c>
      <c r="I24" s="17">
        <v>0</v>
      </c>
      <c r="J24" s="17">
        <v>80</v>
      </c>
      <c r="K24" s="17">
        <v>0</v>
      </c>
      <c r="L24" s="17">
        <v>800</v>
      </c>
      <c r="M24" s="17">
        <v>0</v>
      </c>
      <c r="N24" s="17">
        <v>0</v>
      </c>
      <c r="O24" s="17">
        <v>0</v>
      </c>
      <c r="P24" s="17">
        <v>619</v>
      </c>
      <c r="Q24" s="22">
        <v>0</v>
      </c>
      <c r="R24" s="9">
        <v>10419</v>
      </c>
      <c r="S24" s="9">
        <v>0</v>
      </c>
      <c r="T24" s="9">
        <v>1259</v>
      </c>
      <c r="U24" s="10">
        <v>11678</v>
      </c>
    </row>
    <row r="25" spans="1:21" ht="13.5">
      <c r="A25" s="3">
        <v>2025</v>
      </c>
      <c r="B25" s="21">
        <v>1300</v>
      </c>
      <c r="C25" s="17">
        <v>7500</v>
      </c>
      <c r="D25" s="17">
        <v>900</v>
      </c>
      <c r="E25" s="17">
        <v>0</v>
      </c>
      <c r="F25" s="17">
        <v>69</v>
      </c>
      <c r="G25" s="17">
        <v>290</v>
      </c>
      <c r="H25" s="17">
        <v>0</v>
      </c>
      <c r="I25" s="17">
        <v>0</v>
      </c>
      <c r="J25" s="17">
        <v>80</v>
      </c>
      <c r="K25" s="17">
        <v>0</v>
      </c>
      <c r="L25" s="17">
        <v>800</v>
      </c>
      <c r="M25" s="17">
        <v>0</v>
      </c>
      <c r="N25" s="17">
        <v>0</v>
      </c>
      <c r="O25" s="17">
        <v>0</v>
      </c>
      <c r="P25" s="17">
        <v>617</v>
      </c>
      <c r="Q25" s="22">
        <v>0</v>
      </c>
      <c r="R25" s="9">
        <v>10297</v>
      </c>
      <c r="S25" s="9">
        <v>0</v>
      </c>
      <c r="T25" s="9">
        <v>1259</v>
      </c>
      <c r="U25" s="10">
        <v>11556</v>
      </c>
    </row>
    <row r="26" spans="1:21" ht="13.5">
      <c r="A26" s="3">
        <v>2026</v>
      </c>
      <c r="B26" s="21">
        <v>1300</v>
      </c>
      <c r="C26" s="17">
        <v>7420</v>
      </c>
      <c r="D26" s="17">
        <v>1000</v>
      </c>
      <c r="E26" s="17">
        <v>0</v>
      </c>
      <c r="F26" s="17">
        <v>69</v>
      </c>
      <c r="G26" s="17">
        <v>290</v>
      </c>
      <c r="H26" s="17">
        <v>0</v>
      </c>
      <c r="I26" s="17">
        <v>0</v>
      </c>
      <c r="J26" s="17">
        <v>80</v>
      </c>
      <c r="K26" s="17">
        <v>0</v>
      </c>
      <c r="L26" s="17">
        <v>800</v>
      </c>
      <c r="M26" s="17">
        <v>0</v>
      </c>
      <c r="N26" s="17">
        <v>0</v>
      </c>
      <c r="O26" s="17">
        <v>0</v>
      </c>
      <c r="P26" s="17">
        <v>610</v>
      </c>
      <c r="Q26" s="22">
        <v>0</v>
      </c>
      <c r="R26" s="9">
        <v>10210</v>
      </c>
      <c r="S26" s="9">
        <v>0</v>
      </c>
      <c r="T26" s="9">
        <v>1359</v>
      </c>
      <c r="U26" s="10">
        <v>11569</v>
      </c>
    </row>
    <row r="27" spans="1:21" ht="13.5">
      <c r="A27" s="3">
        <v>2027</v>
      </c>
      <c r="B27" s="21">
        <v>1300</v>
      </c>
      <c r="C27" s="17">
        <v>7430</v>
      </c>
      <c r="D27" s="17">
        <v>1000</v>
      </c>
      <c r="E27" s="17">
        <v>0</v>
      </c>
      <c r="F27" s="17">
        <v>69</v>
      </c>
      <c r="G27" s="17">
        <v>290</v>
      </c>
      <c r="H27" s="17">
        <v>0</v>
      </c>
      <c r="I27" s="17">
        <v>0</v>
      </c>
      <c r="J27" s="17">
        <v>80</v>
      </c>
      <c r="K27" s="17">
        <v>0</v>
      </c>
      <c r="L27" s="17">
        <v>700</v>
      </c>
      <c r="M27" s="17">
        <v>0</v>
      </c>
      <c r="N27" s="17">
        <v>0</v>
      </c>
      <c r="O27" s="17">
        <v>0</v>
      </c>
      <c r="P27" s="17">
        <v>623</v>
      </c>
      <c r="Q27" s="22">
        <v>0</v>
      </c>
      <c r="R27" s="9">
        <v>10133</v>
      </c>
      <c r="S27" s="9">
        <v>0</v>
      </c>
      <c r="T27" s="9">
        <v>1359</v>
      </c>
      <c r="U27" s="10">
        <v>11492</v>
      </c>
    </row>
    <row r="28" spans="1:21" ht="13.5">
      <c r="A28" s="3">
        <v>2028</v>
      </c>
      <c r="B28" s="21">
        <v>1300</v>
      </c>
      <c r="C28" s="17">
        <v>7500</v>
      </c>
      <c r="D28" s="17">
        <v>1000</v>
      </c>
      <c r="E28" s="17">
        <v>0</v>
      </c>
      <c r="F28" s="17">
        <v>69</v>
      </c>
      <c r="G28" s="17">
        <v>290</v>
      </c>
      <c r="H28" s="17">
        <v>0</v>
      </c>
      <c r="I28" s="17">
        <v>0</v>
      </c>
      <c r="J28" s="17">
        <v>70</v>
      </c>
      <c r="K28" s="17">
        <v>0</v>
      </c>
      <c r="L28" s="17">
        <v>700</v>
      </c>
      <c r="M28" s="17">
        <v>0</v>
      </c>
      <c r="N28" s="17">
        <v>0</v>
      </c>
      <c r="O28" s="17">
        <v>0</v>
      </c>
      <c r="P28" s="17">
        <v>622</v>
      </c>
      <c r="Q28" s="22">
        <v>0</v>
      </c>
      <c r="R28" s="9">
        <v>10192</v>
      </c>
      <c r="S28" s="9">
        <v>0</v>
      </c>
      <c r="T28" s="9">
        <v>1359</v>
      </c>
      <c r="U28" s="10">
        <v>11551</v>
      </c>
    </row>
    <row r="29" spans="1:21" ht="13.5">
      <c r="A29" s="3">
        <v>2029</v>
      </c>
      <c r="B29" s="21">
        <v>1300</v>
      </c>
      <c r="C29" s="17">
        <v>7440</v>
      </c>
      <c r="D29" s="17">
        <v>1000</v>
      </c>
      <c r="E29" s="17">
        <v>0</v>
      </c>
      <c r="F29" s="17">
        <v>69</v>
      </c>
      <c r="G29" s="17">
        <v>290</v>
      </c>
      <c r="H29" s="17">
        <v>0</v>
      </c>
      <c r="I29" s="17">
        <v>0</v>
      </c>
      <c r="J29" s="17">
        <v>70</v>
      </c>
      <c r="K29" s="17">
        <v>0</v>
      </c>
      <c r="L29" s="17">
        <v>700</v>
      </c>
      <c r="M29" s="17">
        <v>0</v>
      </c>
      <c r="N29" s="17">
        <v>0</v>
      </c>
      <c r="O29" s="17">
        <v>0</v>
      </c>
      <c r="P29" s="17">
        <v>631</v>
      </c>
      <c r="Q29" s="22">
        <v>0</v>
      </c>
      <c r="R29" s="9">
        <v>10141</v>
      </c>
      <c r="S29" s="9">
        <v>0</v>
      </c>
      <c r="T29" s="9">
        <v>1359</v>
      </c>
      <c r="U29" s="10">
        <v>11500</v>
      </c>
    </row>
    <row r="30" spans="1:21" ht="13.5">
      <c r="A30" s="4">
        <v>2030</v>
      </c>
      <c r="B30" s="18">
        <v>1300</v>
      </c>
      <c r="C30" s="19">
        <v>7480</v>
      </c>
      <c r="D30" s="19">
        <v>1000</v>
      </c>
      <c r="E30" s="19">
        <v>0</v>
      </c>
      <c r="F30" s="19">
        <v>69</v>
      </c>
      <c r="G30" s="19">
        <v>290</v>
      </c>
      <c r="H30" s="19">
        <v>0</v>
      </c>
      <c r="I30" s="19">
        <v>0</v>
      </c>
      <c r="J30" s="19">
        <v>70</v>
      </c>
      <c r="K30" s="19">
        <v>0</v>
      </c>
      <c r="L30" s="19">
        <v>700</v>
      </c>
      <c r="M30" s="19">
        <v>0</v>
      </c>
      <c r="N30" s="19">
        <v>0</v>
      </c>
      <c r="O30" s="19">
        <v>0</v>
      </c>
      <c r="P30" s="19">
        <v>629</v>
      </c>
      <c r="Q30" s="20">
        <v>0</v>
      </c>
      <c r="R30" s="11">
        <v>10179</v>
      </c>
      <c r="S30" s="11">
        <v>0</v>
      </c>
      <c r="T30" s="11">
        <v>1359</v>
      </c>
      <c r="U30" s="12">
        <v>11538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16" t="s">
        <v>133</v>
      </c>
      <c r="B4" s="14" t="s">
        <v>122</v>
      </c>
    </row>
    <row r="5" spans="1:21">
      <c r="A5" s="23"/>
      <c r="B5" s="14"/>
    </row>
    <row r="6" spans="1:21" ht="13.5" customHeight="1"/>
    <row r="7" spans="1:21" ht="18.75" hidden="1" customHeight="1">
      <c r="A7" s="16"/>
    </row>
    <row r="8" spans="1:21" ht="17.2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21</v>
      </c>
      <c r="D17" s="17">
        <v>41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1208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1229</v>
      </c>
      <c r="S17" s="9">
        <v>0</v>
      </c>
      <c r="T17" s="9">
        <v>41</v>
      </c>
      <c r="U17" s="10">
        <v>1270</v>
      </c>
    </row>
    <row r="18" spans="1:21" ht="13.5">
      <c r="A18" s="3">
        <v>2018</v>
      </c>
      <c r="B18" s="21">
        <v>0</v>
      </c>
      <c r="C18" s="17">
        <v>20</v>
      </c>
      <c r="D18" s="17">
        <v>40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1122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1142</v>
      </c>
      <c r="S18" s="9">
        <v>0</v>
      </c>
      <c r="T18" s="9">
        <v>40</v>
      </c>
      <c r="U18" s="10">
        <v>1182</v>
      </c>
    </row>
    <row r="19" spans="1:21" ht="13.5">
      <c r="A19" s="3">
        <v>2019</v>
      </c>
      <c r="B19" s="21">
        <v>0</v>
      </c>
      <c r="C19" s="17">
        <v>20</v>
      </c>
      <c r="D19" s="17">
        <v>40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1100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1120</v>
      </c>
      <c r="S19" s="9">
        <v>0</v>
      </c>
      <c r="T19" s="9">
        <v>40</v>
      </c>
      <c r="U19" s="10">
        <v>1160</v>
      </c>
    </row>
    <row r="20" spans="1:21" ht="13.5">
      <c r="A20" s="3">
        <v>2020</v>
      </c>
      <c r="B20" s="21">
        <v>0</v>
      </c>
      <c r="C20" s="17">
        <v>20</v>
      </c>
      <c r="D20" s="17">
        <v>40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1100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1120</v>
      </c>
      <c r="S20" s="9">
        <v>0</v>
      </c>
      <c r="T20" s="9">
        <v>40</v>
      </c>
      <c r="U20" s="10">
        <v>1160</v>
      </c>
    </row>
    <row r="21" spans="1:21" ht="13.5">
      <c r="A21" s="3">
        <v>2021</v>
      </c>
      <c r="B21" s="21">
        <v>0</v>
      </c>
      <c r="C21" s="17">
        <v>20</v>
      </c>
      <c r="D21" s="17">
        <v>40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1000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1020</v>
      </c>
      <c r="S21" s="9">
        <v>0</v>
      </c>
      <c r="T21" s="9">
        <v>40</v>
      </c>
      <c r="U21" s="10">
        <v>1060</v>
      </c>
    </row>
    <row r="22" spans="1:21" ht="13.5">
      <c r="A22" s="3">
        <v>2022</v>
      </c>
      <c r="B22" s="21">
        <v>0</v>
      </c>
      <c r="C22" s="17">
        <v>20</v>
      </c>
      <c r="D22" s="17">
        <v>40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1000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1020</v>
      </c>
      <c r="S22" s="9">
        <v>0</v>
      </c>
      <c r="T22" s="9">
        <v>40</v>
      </c>
      <c r="U22" s="10">
        <v>1060</v>
      </c>
    </row>
    <row r="23" spans="1:21" ht="13.5">
      <c r="A23" s="3">
        <v>2023</v>
      </c>
      <c r="B23" s="21">
        <v>0</v>
      </c>
      <c r="C23" s="17">
        <v>20</v>
      </c>
      <c r="D23" s="17">
        <v>40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1000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1020</v>
      </c>
      <c r="S23" s="9">
        <v>0</v>
      </c>
      <c r="T23" s="9">
        <v>40</v>
      </c>
      <c r="U23" s="10">
        <v>1060</v>
      </c>
    </row>
    <row r="24" spans="1:21" ht="13.5">
      <c r="A24" s="3">
        <v>2024</v>
      </c>
      <c r="B24" s="21">
        <v>0</v>
      </c>
      <c r="C24" s="17">
        <v>20</v>
      </c>
      <c r="D24" s="17">
        <v>40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1000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1020</v>
      </c>
      <c r="S24" s="9">
        <v>0</v>
      </c>
      <c r="T24" s="9">
        <v>40</v>
      </c>
      <c r="U24" s="10">
        <v>1060</v>
      </c>
    </row>
    <row r="25" spans="1:21" ht="13.5">
      <c r="A25" s="3">
        <v>2025</v>
      </c>
      <c r="B25" s="21">
        <v>0</v>
      </c>
      <c r="C25" s="17">
        <v>20</v>
      </c>
      <c r="D25" s="17">
        <v>40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900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920</v>
      </c>
      <c r="S25" s="9">
        <v>0</v>
      </c>
      <c r="T25" s="9">
        <v>40</v>
      </c>
      <c r="U25" s="10">
        <v>960</v>
      </c>
    </row>
    <row r="26" spans="1:21" ht="13.5">
      <c r="A26" s="3">
        <v>2026</v>
      </c>
      <c r="B26" s="21">
        <v>0</v>
      </c>
      <c r="C26" s="17">
        <v>20</v>
      </c>
      <c r="D26" s="17">
        <v>40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900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920</v>
      </c>
      <c r="S26" s="9">
        <v>0</v>
      </c>
      <c r="T26" s="9">
        <v>40</v>
      </c>
      <c r="U26" s="10">
        <v>960</v>
      </c>
    </row>
    <row r="27" spans="1:21" ht="13.5">
      <c r="A27" s="3">
        <v>2027</v>
      </c>
      <c r="B27" s="21">
        <v>0</v>
      </c>
      <c r="C27" s="17">
        <v>20</v>
      </c>
      <c r="D27" s="17">
        <v>40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900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920</v>
      </c>
      <c r="S27" s="9">
        <v>0</v>
      </c>
      <c r="T27" s="9">
        <v>40</v>
      </c>
      <c r="U27" s="10">
        <v>960</v>
      </c>
    </row>
    <row r="28" spans="1:21" ht="13.5">
      <c r="A28" s="3">
        <v>2028</v>
      </c>
      <c r="B28" s="21">
        <v>0</v>
      </c>
      <c r="C28" s="17">
        <v>20</v>
      </c>
      <c r="D28" s="17">
        <v>40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900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920</v>
      </c>
      <c r="S28" s="9">
        <v>0</v>
      </c>
      <c r="T28" s="9">
        <v>40</v>
      </c>
      <c r="U28" s="10">
        <v>960</v>
      </c>
    </row>
    <row r="29" spans="1:21" ht="13.5">
      <c r="A29" s="3">
        <v>2029</v>
      </c>
      <c r="B29" s="21">
        <v>0</v>
      </c>
      <c r="C29" s="17">
        <v>20</v>
      </c>
      <c r="D29" s="17">
        <v>40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900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920</v>
      </c>
      <c r="S29" s="9">
        <v>0</v>
      </c>
      <c r="T29" s="9">
        <v>40</v>
      </c>
      <c r="U29" s="10">
        <v>960</v>
      </c>
    </row>
    <row r="30" spans="1:21" ht="13.5">
      <c r="A30" s="4">
        <v>2030</v>
      </c>
      <c r="B30" s="18">
        <v>0</v>
      </c>
      <c r="C30" s="19">
        <v>20</v>
      </c>
      <c r="D30" s="19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900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920</v>
      </c>
      <c r="S30" s="11">
        <v>0</v>
      </c>
      <c r="T30" s="11">
        <v>40</v>
      </c>
      <c r="U30" s="12">
        <v>960</v>
      </c>
    </row>
    <row r="31" spans="1:21" ht="12.75" customHeight="1">
      <c r="A31" s="74" t="s">
        <v>205</v>
      </c>
      <c r="B31" s="88" t="s">
        <v>259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134</v>
      </c>
      <c r="B3" s="14" t="s">
        <v>135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6"/>
      <c r="B6" s="14"/>
    </row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65033</v>
      </c>
      <c r="C17" s="17">
        <v>0</v>
      </c>
      <c r="D17" s="17">
        <v>5653</v>
      </c>
      <c r="E17" s="17">
        <v>4451</v>
      </c>
      <c r="F17" s="17">
        <v>1044</v>
      </c>
      <c r="G17" s="17">
        <v>1300</v>
      </c>
      <c r="H17" s="17">
        <v>14823</v>
      </c>
      <c r="I17" s="17">
        <v>2322</v>
      </c>
      <c r="J17" s="17">
        <v>22432</v>
      </c>
      <c r="K17" s="17">
        <v>36953</v>
      </c>
      <c r="L17" s="17">
        <v>9320</v>
      </c>
      <c r="M17" s="17">
        <v>1669</v>
      </c>
      <c r="N17" s="17">
        <v>8349</v>
      </c>
      <c r="O17" s="17">
        <v>2021</v>
      </c>
      <c r="P17" s="17">
        <v>9427</v>
      </c>
      <c r="Q17" s="22">
        <v>3302</v>
      </c>
      <c r="R17" s="9">
        <v>159657</v>
      </c>
      <c r="S17" s="9">
        <v>20445</v>
      </c>
      <c r="T17" s="9">
        <v>7997</v>
      </c>
      <c r="U17" s="10">
        <v>188099</v>
      </c>
    </row>
    <row r="18" spans="1:21" ht="13.5">
      <c r="A18" s="3">
        <v>2018</v>
      </c>
      <c r="B18" s="21">
        <v>63300</v>
      </c>
      <c r="C18" s="17">
        <v>0</v>
      </c>
      <c r="D18" s="17">
        <v>5300</v>
      </c>
      <c r="E18" s="17">
        <v>4300</v>
      </c>
      <c r="F18" s="17">
        <v>963</v>
      </c>
      <c r="G18" s="17">
        <v>1198</v>
      </c>
      <c r="H18" s="17">
        <v>14886.97705392062</v>
      </c>
      <c r="I18" s="17">
        <v>2300</v>
      </c>
      <c r="J18" s="17">
        <v>20840</v>
      </c>
      <c r="K18" s="17">
        <v>35800</v>
      </c>
      <c r="L18" s="17">
        <v>8994</v>
      </c>
      <c r="M18" s="17">
        <v>1500</v>
      </c>
      <c r="N18" s="17">
        <v>8600</v>
      </c>
      <c r="O18" s="17">
        <v>2000</v>
      </c>
      <c r="P18" s="17">
        <v>8881</v>
      </c>
      <c r="Q18" s="22">
        <v>3300</v>
      </c>
      <c r="R18" s="9">
        <v>154201.97705392062</v>
      </c>
      <c r="S18" s="9">
        <v>20500</v>
      </c>
      <c r="T18" s="9">
        <v>7461</v>
      </c>
      <c r="U18" s="10">
        <v>182162.97705392062</v>
      </c>
    </row>
    <row r="19" spans="1:21" ht="13.5">
      <c r="A19" s="3">
        <v>2019</v>
      </c>
      <c r="B19" s="21">
        <v>62100</v>
      </c>
      <c r="C19" s="17">
        <v>0</v>
      </c>
      <c r="D19" s="17">
        <v>5100</v>
      </c>
      <c r="E19" s="17">
        <v>4200</v>
      </c>
      <c r="F19" s="17">
        <v>930</v>
      </c>
      <c r="G19" s="17">
        <v>1170</v>
      </c>
      <c r="H19" s="17">
        <v>14568.58640424809</v>
      </c>
      <c r="I19" s="17">
        <v>2300</v>
      </c>
      <c r="J19" s="17">
        <v>19550</v>
      </c>
      <c r="K19" s="17">
        <v>35000</v>
      </c>
      <c r="L19" s="17">
        <v>9000</v>
      </c>
      <c r="M19" s="17">
        <v>1500</v>
      </c>
      <c r="N19" s="17">
        <v>8700</v>
      </c>
      <c r="O19" s="17">
        <v>2000</v>
      </c>
      <c r="P19" s="17">
        <v>8419</v>
      </c>
      <c r="Q19" s="22">
        <v>3300</v>
      </c>
      <c r="R19" s="9">
        <v>150137.58640424808</v>
      </c>
      <c r="S19" s="9">
        <v>20500</v>
      </c>
      <c r="T19" s="9">
        <v>7200</v>
      </c>
      <c r="U19" s="10">
        <v>177837.58640424808</v>
      </c>
    </row>
    <row r="20" spans="1:21" ht="13.5">
      <c r="A20" s="3">
        <v>2020</v>
      </c>
      <c r="B20" s="21">
        <v>61400</v>
      </c>
      <c r="C20" s="17">
        <v>0</v>
      </c>
      <c r="D20" s="17">
        <v>5300</v>
      </c>
      <c r="E20" s="17">
        <v>4200</v>
      </c>
      <c r="F20" s="17">
        <v>951</v>
      </c>
      <c r="G20" s="17">
        <v>1140</v>
      </c>
      <c r="H20" s="17">
        <v>14188.47652424196</v>
      </c>
      <c r="I20" s="17">
        <v>2300</v>
      </c>
      <c r="J20" s="17">
        <v>18940</v>
      </c>
      <c r="K20" s="17">
        <v>34100</v>
      </c>
      <c r="L20" s="17">
        <v>9000</v>
      </c>
      <c r="M20" s="17">
        <v>1500</v>
      </c>
      <c r="N20" s="17">
        <v>8800</v>
      </c>
      <c r="O20" s="17">
        <v>2000</v>
      </c>
      <c r="P20" s="17">
        <v>8145</v>
      </c>
      <c r="Q20" s="22">
        <v>3300</v>
      </c>
      <c r="R20" s="9">
        <v>147273.47652424197</v>
      </c>
      <c r="S20" s="9">
        <v>20600</v>
      </c>
      <c r="T20" s="9">
        <v>7391</v>
      </c>
      <c r="U20" s="10">
        <v>175264.47652424197</v>
      </c>
    </row>
    <row r="21" spans="1:21" ht="13.5">
      <c r="A21" s="3">
        <v>2021</v>
      </c>
      <c r="B21" s="21">
        <v>60700</v>
      </c>
      <c r="C21" s="17">
        <v>0</v>
      </c>
      <c r="D21" s="17">
        <v>5400</v>
      </c>
      <c r="E21" s="17">
        <v>4200</v>
      </c>
      <c r="F21" s="17">
        <v>955</v>
      </c>
      <c r="G21" s="17">
        <v>1140</v>
      </c>
      <c r="H21" s="17">
        <v>13987.376724786962</v>
      </c>
      <c r="I21" s="17">
        <v>2300</v>
      </c>
      <c r="J21" s="17">
        <v>18410</v>
      </c>
      <c r="K21" s="17">
        <v>33600</v>
      </c>
      <c r="L21" s="17">
        <v>8800</v>
      </c>
      <c r="M21" s="17">
        <v>1500</v>
      </c>
      <c r="N21" s="17">
        <v>8900</v>
      </c>
      <c r="O21" s="17">
        <v>2000</v>
      </c>
      <c r="P21" s="17">
        <v>7960</v>
      </c>
      <c r="Q21" s="22">
        <v>3300</v>
      </c>
      <c r="R21" s="9">
        <v>144957.37672478697</v>
      </c>
      <c r="S21" s="9">
        <v>20700</v>
      </c>
      <c r="T21" s="9">
        <v>7495</v>
      </c>
      <c r="U21" s="10">
        <v>173152.37672478697</v>
      </c>
    </row>
    <row r="22" spans="1:21" ht="13.5">
      <c r="A22" s="3">
        <v>2022</v>
      </c>
      <c r="B22" s="21">
        <v>60000</v>
      </c>
      <c r="C22" s="17">
        <v>0</v>
      </c>
      <c r="D22" s="17">
        <v>5500</v>
      </c>
      <c r="E22" s="17">
        <v>4300</v>
      </c>
      <c r="F22" s="17">
        <v>955</v>
      </c>
      <c r="G22" s="17">
        <v>1140</v>
      </c>
      <c r="H22" s="17">
        <v>13944.30871937691</v>
      </c>
      <c r="I22" s="17">
        <v>2300</v>
      </c>
      <c r="J22" s="17">
        <v>17950</v>
      </c>
      <c r="K22" s="17">
        <v>33200</v>
      </c>
      <c r="L22" s="17">
        <v>8600</v>
      </c>
      <c r="M22" s="17">
        <v>1500</v>
      </c>
      <c r="N22" s="17">
        <v>9000</v>
      </c>
      <c r="O22" s="17">
        <v>2000</v>
      </c>
      <c r="P22" s="17">
        <v>7824</v>
      </c>
      <c r="Q22" s="22">
        <v>3400</v>
      </c>
      <c r="R22" s="9">
        <v>143018.30871937692</v>
      </c>
      <c r="S22" s="9">
        <v>21000</v>
      </c>
      <c r="T22" s="9">
        <v>7595</v>
      </c>
      <c r="U22" s="10">
        <v>171613.30871937692</v>
      </c>
    </row>
    <row r="23" spans="1:21" ht="13.5">
      <c r="A23" s="3">
        <v>2023</v>
      </c>
      <c r="B23" s="21">
        <v>58700</v>
      </c>
      <c r="C23" s="17">
        <v>0</v>
      </c>
      <c r="D23" s="17">
        <v>5700</v>
      </c>
      <c r="E23" s="17">
        <v>4300</v>
      </c>
      <c r="F23" s="17">
        <v>955</v>
      </c>
      <c r="G23" s="17">
        <v>1140</v>
      </c>
      <c r="H23" s="17">
        <v>13931.596711328461</v>
      </c>
      <c r="I23" s="17">
        <v>2300</v>
      </c>
      <c r="J23" s="17">
        <v>17590</v>
      </c>
      <c r="K23" s="17">
        <v>32600</v>
      </c>
      <c r="L23" s="17">
        <v>8500</v>
      </c>
      <c r="M23" s="17">
        <v>1500</v>
      </c>
      <c r="N23" s="17">
        <v>9000</v>
      </c>
      <c r="O23" s="17">
        <v>2000</v>
      </c>
      <c r="P23" s="17">
        <v>7724</v>
      </c>
      <c r="Q23" s="22">
        <v>3400</v>
      </c>
      <c r="R23" s="9">
        <v>140545.59671132846</v>
      </c>
      <c r="S23" s="9">
        <v>21000</v>
      </c>
      <c r="T23" s="9">
        <v>7795</v>
      </c>
      <c r="U23" s="10">
        <v>169340.59671132846</v>
      </c>
    </row>
    <row r="24" spans="1:21" ht="13.5">
      <c r="A24" s="3">
        <v>2024</v>
      </c>
      <c r="B24" s="21">
        <v>58200</v>
      </c>
      <c r="C24" s="17">
        <v>0</v>
      </c>
      <c r="D24" s="17">
        <v>5900</v>
      </c>
      <c r="E24" s="17">
        <v>4500</v>
      </c>
      <c r="F24" s="17">
        <v>955</v>
      </c>
      <c r="G24" s="17">
        <v>1140</v>
      </c>
      <c r="H24" s="17">
        <v>13994.878893471292</v>
      </c>
      <c r="I24" s="17">
        <v>2300</v>
      </c>
      <c r="J24" s="17">
        <v>17370</v>
      </c>
      <c r="K24" s="17">
        <v>32500</v>
      </c>
      <c r="L24" s="17">
        <v>8400</v>
      </c>
      <c r="M24" s="17">
        <v>1500</v>
      </c>
      <c r="N24" s="17">
        <v>9200</v>
      </c>
      <c r="O24" s="17">
        <v>2000</v>
      </c>
      <c r="P24" s="17">
        <v>7746</v>
      </c>
      <c r="Q24" s="22">
        <v>3400</v>
      </c>
      <c r="R24" s="9">
        <v>139710.87889347129</v>
      </c>
      <c r="S24" s="9">
        <v>21400</v>
      </c>
      <c r="T24" s="9">
        <v>7995</v>
      </c>
      <c r="U24" s="10">
        <v>169105.87889347129</v>
      </c>
    </row>
    <row r="25" spans="1:21" ht="13.5">
      <c r="A25" s="3">
        <v>2025</v>
      </c>
      <c r="B25" s="21">
        <v>57700</v>
      </c>
      <c r="C25" s="17">
        <v>0</v>
      </c>
      <c r="D25" s="17">
        <v>6100</v>
      </c>
      <c r="E25" s="17">
        <v>4600</v>
      </c>
      <c r="F25" s="17">
        <v>955</v>
      </c>
      <c r="G25" s="17">
        <v>1140</v>
      </c>
      <c r="H25" s="17">
        <v>14062.537340679986</v>
      </c>
      <c r="I25" s="17">
        <v>2400</v>
      </c>
      <c r="J25" s="17">
        <v>17220</v>
      </c>
      <c r="K25" s="17">
        <v>32200</v>
      </c>
      <c r="L25" s="17">
        <v>8400</v>
      </c>
      <c r="M25" s="17">
        <v>1500</v>
      </c>
      <c r="N25" s="17">
        <v>9300</v>
      </c>
      <c r="O25" s="17">
        <v>2100</v>
      </c>
      <c r="P25" s="17">
        <v>7769</v>
      </c>
      <c r="Q25" s="22">
        <v>3400</v>
      </c>
      <c r="R25" s="9">
        <v>138851.53734067999</v>
      </c>
      <c r="S25" s="9">
        <v>21800</v>
      </c>
      <c r="T25" s="9">
        <v>8195</v>
      </c>
      <c r="U25" s="10">
        <v>168846.53734067999</v>
      </c>
    </row>
    <row r="26" spans="1:21" ht="13.5">
      <c r="A26" s="3">
        <v>2026</v>
      </c>
      <c r="B26" s="21">
        <v>57700</v>
      </c>
      <c r="C26" s="17">
        <v>0</v>
      </c>
      <c r="D26" s="17">
        <v>6200</v>
      </c>
      <c r="E26" s="17">
        <v>4700</v>
      </c>
      <c r="F26" s="17">
        <v>955</v>
      </c>
      <c r="G26" s="17">
        <v>1140</v>
      </c>
      <c r="H26" s="17">
        <v>14160.864375612127</v>
      </c>
      <c r="I26" s="17">
        <v>2500</v>
      </c>
      <c r="J26" s="17">
        <v>17120</v>
      </c>
      <c r="K26" s="17">
        <v>32200</v>
      </c>
      <c r="L26" s="17">
        <v>8400</v>
      </c>
      <c r="M26" s="17">
        <v>1500</v>
      </c>
      <c r="N26" s="17">
        <v>9500</v>
      </c>
      <c r="O26" s="17">
        <v>2100</v>
      </c>
      <c r="P26" s="17">
        <v>7847</v>
      </c>
      <c r="Q26" s="22">
        <v>3500</v>
      </c>
      <c r="R26" s="9">
        <v>138927.86437561212</v>
      </c>
      <c r="S26" s="9">
        <v>22300</v>
      </c>
      <c r="T26" s="9">
        <v>8295</v>
      </c>
      <c r="U26" s="10">
        <v>169522.86437561212</v>
      </c>
    </row>
    <row r="27" spans="1:21" ht="13.5">
      <c r="A27" s="3">
        <v>2027</v>
      </c>
      <c r="B27" s="21">
        <v>57700</v>
      </c>
      <c r="C27" s="17">
        <v>0</v>
      </c>
      <c r="D27" s="17">
        <v>6300</v>
      </c>
      <c r="E27" s="17">
        <v>4700</v>
      </c>
      <c r="F27" s="17">
        <v>955</v>
      </c>
      <c r="G27" s="17">
        <v>1140</v>
      </c>
      <c r="H27" s="17">
        <v>14309.240600702238</v>
      </c>
      <c r="I27" s="17">
        <v>2500</v>
      </c>
      <c r="J27" s="17">
        <v>16970</v>
      </c>
      <c r="K27" s="17">
        <v>32100</v>
      </c>
      <c r="L27" s="17">
        <v>8400</v>
      </c>
      <c r="M27" s="17">
        <v>1500</v>
      </c>
      <c r="N27" s="17">
        <v>9600</v>
      </c>
      <c r="O27" s="17">
        <v>2100</v>
      </c>
      <c r="P27" s="17">
        <v>7869</v>
      </c>
      <c r="Q27" s="22">
        <v>3500</v>
      </c>
      <c r="R27" s="9">
        <v>138848.24060070224</v>
      </c>
      <c r="S27" s="9">
        <v>22400</v>
      </c>
      <c r="T27" s="9">
        <v>8395</v>
      </c>
      <c r="U27" s="10">
        <v>169643.24060070224</v>
      </c>
    </row>
    <row r="28" spans="1:21" ht="13.5">
      <c r="A28" s="3">
        <v>2028</v>
      </c>
      <c r="B28" s="21">
        <v>57700</v>
      </c>
      <c r="C28" s="17">
        <v>0</v>
      </c>
      <c r="D28" s="17">
        <v>6400</v>
      </c>
      <c r="E28" s="17">
        <v>4700</v>
      </c>
      <c r="F28" s="17">
        <v>955</v>
      </c>
      <c r="G28" s="17">
        <v>1140</v>
      </c>
      <c r="H28" s="17">
        <v>14495.266598263719</v>
      </c>
      <c r="I28" s="17">
        <v>2500</v>
      </c>
      <c r="J28" s="17">
        <v>16850</v>
      </c>
      <c r="K28" s="17">
        <v>32200</v>
      </c>
      <c r="L28" s="17">
        <v>8300</v>
      </c>
      <c r="M28" s="17">
        <v>1500</v>
      </c>
      <c r="N28" s="17">
        <v>9600</v>
      </c>
      <c r="O28" s="17">
        <v>2100</v>
      </c>
      <c r="P28" s="17">
        <v>7919</v>
      </c>
      <c r="Q28" s="22">
        <v>3500</v>
      </c>
      <c r="R28" s="9">
        <v>138964.26659826373</v>
      </c>
      <c r="S28" s="9">
        <v>22400</v>
      </c>
      <c r="T28" s="9">
        <v>8495</v>
      </c>
      <c r="U28" s="10">
        <v>169859.26659826373</v>
      </c>
    </row>
    <row r="29" spans="1:21" ht="13.5">
      <c r="A29" s="3">
        <v>2029</v>
      </c>
      <c r="B29" s="21">
        <v>57700</v>
      </c>
      <c r="C29" s="17">
        <v>0</v>
      </c>
      <c r="D29" s="17">
        <v>6400</v>
      </c>
      <c r="E29" s="17">
        <v>4700</v>
      </c>
      <c r="F29" s="17">
        <v>955</v>
      </c>
      <c r="G29" s="17">
        <v>1140</v>
      </c>
      <c r="H29" s="17">
        <v>14517.84256884157</v>
      </c>
      <c r="I29" s="17">
        <v>2500</v>
      </c>
      <c r="J29" s="17">
        <v>16800</v>
      </c>
      <c r="K29" s="17">
        <v>32600</v>
      </c>
      <c r="L29" s="17">
        <v>8300</v>
      </c>
      <c r="M29" s="17">
        <v>1500</v>
      </c>
      <c r="N29" s="17">
        <v>9700</v>
      </c>
      <c r="O29" s="17">
        <v>2100</v>
      </c>
      <c r="P29" s="17">
        <v>7923</v>
      </c>
      <c r="Q29" s="22">
        <v>3500</v>
      </c>
      <c r="R29" s="9">
        <v>139340.84256884159</v>
      </c>
      <c r="S29" s="9">
        <v>22500</v>
      </c>
      <c r="T29" s="9">
        <v>8495</v>
      </c>
      <c r="U29" s="10">
        <v>170335.84256884159</v>
      </c>
    </row>
    <row r="30" spans="1:21" ht="13.5">
      <c r="A30" s="4">
        <v>2030</v>
      </c>
      <c r="B30" s="18">
        <v>57700</v>
      </c>
      <c r="C30" s="19">
        <v>0</v>
      </c>
      <c r="D30" s="19">
        <v>6400</v>
      </c>
      <c r="E30" s="19">
        <v>4800</v>
      </c>
      <c r="F30" s="19">
        <v>955</v>
      </c>
      <c r="G30" s="19">
        <v>1140</v>
      </c>
      <c r="H30" s="19">
        <v>14576.956879493107</v>
      </c>
      <c r="I30" s="19">
        <v>2500</v>
      </c>
      <c r="J30" s="19">
        <v>16810</v>
      </c>
      <c r="K30" s="19">
        <v>33500</v>
      </c>
      <c r="L30" s="19">
        <v>8400</v>
      </c>
      <c r="M30" s="19">
        <v>1500</v>
      </c>
      <c r="N30" s="19">
        <v>9700</v>
      </c>
      <c r="O30" s="19">
        <v>2100</v>
      </c>
      <c r="P30" s="19">
        <v>7959</v>
      </c>
      <c r="Q30" s="20">
        <v>3600</v>
      </c>
      <c r="R30" s="11">
        <v>140445.95687949311</v>
      </c>
      <c r="S30" s="11">
        <v>22700</v>
      </c>
      <c r="T30" s="11">
        <v>8495</v>
      </c>
      <c r="U30" s="12">
        <v>171640.95687949311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49059</v>
      </c>
      <c r="D17" s="17">
        <v>4452</v>
      </c>
      <c r="E17" s="17">
        <v>2642</v>
      </c>
      <c r="F17" s="17">
        <v>1105</v>
      </c>
      <c r="G17" s="17">
        <v>509</v>
      </c>
      <c r="H17" s="17">
        <v>20703</v>
      </c>
      <c r="I17" s="17">
        <v>81</v>
      </c>
      <c r="J17" s="17">
        <v>19238</v>
      </c>
      <c r="K17" s="17">
        <v>19940</v>
      </c>
      <c r="L17" s="17">
        <v>2102</v>
      </c>
      <c r="M17" s="17">
        <v>4691</v>
      </c>
      <c r="N17" s="17">
        <v>5946</v>
      </c>
      <c r="O17" s="17">
        <v>2386</v>
      </c>
      <c r="P17" s="17">
        <v>874</v>
      </c>
      <c r="Q17" s="22">
        <v>1570</v>
      </c>
      <c r="R17" s="9">
        <v>116607</v>
      </c>
      <c r="S17" s="9">
        <v>12625</v>
      </c>
      <c r="T17" s="9">
        <v>6066</v>
      </c>
      <c r="U17" s="10">
        <v>135298</v>
      </c>
    </row>
    <row r="18" spans="1:21" ht="13.5">
      <c r="A18" s="3">
        <v>2018</v>
      </c>
      <c r="B18" s="21">
        <v>0</v>
      </c>
      <c r="C18" s="17">
        <v>48620</v>
      </c>
      <c r="D18" s="17">
        <v>4300</v>
      </c>
      <c r="E18" s="17">
        <v>2700</v>
      </c>
      <c r="F18" s="17">
        <v>1047</v>
      </c>
      <c r="G18" s="17">
        <v>475</v>
      </c>
      <c r="H18" s="17">
        <v>20509.741485846815</v>
      </c>
      <c r="I18" s="17">
        <v>80</v>
      </c>
      <c r="J18" s="17">
        <v>18320</v>
      </c>
      <c r="K18" s="17">
        <v>18200</v>
      </c>
      <c r="L18" s="17">
        <v>2129</v>
      </c>
      <c r="M18" s="17">
        <v>4200</v>
      </c>
      <c r="N18" s="17">
        <v>5700</v>
      </c>
      <c r="O18" s="17">
        <v>2400</v>
      </c>
      <c r="P18" s="17">
        <v>837</v>
      </c>
      <c r="Q18" s="22">
        <v>1500</v>
      </c>
      <c r="R18" s="9">
        <v>112815.74148584681</v>
      </c>
      <c r="S18" s="9">
        <v>12380</v>
      </c>
      <c r="T18" s="9">
        <v>5822</v>
      </c>
      <c r="U18" s="10">
        <v>131017.74148584681</v>
      </c>
    </row>
    <row r="19" spans="1:21" ht="13.5">
      <c r="A19" s="3">
        <v>2019</v>
      </c>
      <c r="B19" s="21">
        <v>0</v>
      </c>
      <c r="C19" s="17">
        <v>47480</v>
      </c>
      <c r="D19" s="17">
        <v>4410</v>
      </c>
      <c r="E19" s="17">
        <v>2600</v>
      </c>
      <c r="F19" s="17">
        <v>1147</v>
      </c>
      <c r="G19" s="17">
        <v>450</v>
      </c>
      <c r="H19" s="17">
        <v>20056.619407907241</v>
      </c>
      <c r="I19" s="17">
        <v>80</v>
      </c>
      <c r="J19" s="17">
        <v>17760</v>
      </c>
      <c r="K19" s="17">
        <v>18100</v>
      </c>
      <c r="L19" s="17">
        <v>2100</v>
      </c>
      <c r="M19" s="17">
        <v>4000</v>
      </c>
      <c r="N19" s="17">
        <v>5700</v>
      </c>
      <c r="O19" s="17">
        <v>2400</v>
      </c>
      <c r="P19" s="17">
        <v>789</v>
      </c>
      <c r="Q19" s="22">
        <v>1500</v>
      </c>
      <c r="R19" s="9">
        <v>110285.61940790724</v>
      </c>
      <c r="S19" s="9">
        <v>12280</v>
      </c>
      <c r="T19" s="9">
        <v>6007</v>
      </c>
      <c r="U19" s="10">
        <v>128572.61940790724</v>
      </c>
    </row>
    <row r="20" spans="1:21" ht="13.5">
      <c r="A20" s="3">
        <v>2020</v>
      </c>
      <c r="B20" s="21">
        <v>0</v>
      </c>
      <c r="C20" s="17">
        <v>46060</v>
      </c>
      <c r="D20" s="17">
        <v>4510</v>
      </c>
      <c r="E20" s="17">
        <v>2600</v>
      </c>
      <c r="F20" s="17">
        <v>1147</v>
      </c>
      <c r="G20" s="17">
        <v>425</v>
      </c>
      <c r="H20" s="17">
        <v>19375.318229392622</v>
      </c>
      <c r="I20" s="17">
        <v>90</v>
      </c>
      <c r="J20" s="17">
        <v>17250</v>
      </c>
      <c r="K20" s="17">
        <v>17900</v>
      </c>
      <c r="L20" s="17">
        <v>2000</v>
      </c>
      <c r="M20" s="17">
        <v>3900</v>
      </c>
      <c r="N20" s="17">
        <v>5800</v>
      </c>
      <c r="O20" s="17">
        <v>2300</v>
      </c>
      <c r="P20" s="17">
        <v>761</v>
      </c>
      <c r="Q20" s="22">
        <v>1500</v>
      </c>
      <c r="R20" s="9">
        <v>107246.31822939262</v>
      </c>
      <c r="S20" s="9">
        <v>12290</v>
      </c>
      <c r="T20" s="9">
        <v>6082</v>
      </c>
      <c r="U20" s="10">
        <v>125618.31822939262</v>
      </c>
    </row>
    <row r="21" spans="1:21" ht="13.5">
      <c r="A21" s="3">
        <v>2021</v>
      </c>
      <c r="B21" s="21">
        <v>0</v>
      </c>
      <c r="C21" s="17">
        <v>45060</v>
      </c>
      <c r="D21" s="17">
        <v>4520</v>
      </c>
      <c r="E21" s="17">
        <v>2600</v>
      </c>
      <c r="F21" s="17">
        <v>1147</v>
      </c>
      <c r="G21" s="17">
        <v>400</v>
      </c>
      <c r="H21" s="17">
        <v>18857.453489966141</v>
      </c>
      <c r="I21" s="17">
        <v>90</v>
      </c>
      <c r="J21" s="17">
        <v>16800</v>
      </c>
      <c r="K21" s="17">
        <v>17700</v>
      </c>
      <c r="L21" s="17">
        <v>1900</v>
      </c>
      <c r="M21" s="17">
        <v>3800</v>
      </c>
      <c r="N21" s="17">
        <v>5900</v>
      </c>
      <c r="O21" s="17">
        <v>2300</v>
      </c>
      <c r="P21" s="17">
        <v>748</v>
      </c>
      <c r="Q21" s="22">
        <v>1500</v>
      </c>
      <c r="R21" s="9">
        <v>104865.45348996614</v>
      </c>
      <c r="S21" s="9">
        <v>12390</v>
      </c>
      <c r="T21" s="9">
        <v>6067</v>
      </c>
      <c r="U21" s="10">
        <v>123322.45348996614</v>
      </c>
    </row>
    <row r="22" spans="1:21" ht="13.5">
      <c r="A22" s="3">
        <v>2022</v>
      </c>
      <c r="B22" s="21">
        <v>0</v>
      </c>
      <c r="C22" s="17">
        <v>44490</v>
      </c>
      <c r="D22" s="17">
        <v>4620</v>
      </c>
      <c r="E22" s="17">
        <v>2700</v>
      </c>
      <c r="F22" s="17">
        <v>1075</v>
      </c>
      <c r="G22" s="17">
        <v>400</v>
      </c>
      <c r="H22" s="17">
        <v>18544.935110394694</v>
      </c>
      <c r="I22" s="17">
        <v>80</v>
      </c>
      <c r="J22" s="17">
        <v>16360</v>
      </c>
      <c r="K22" s="17">
        <v>17500</v>
      </c>
      <c r="L22" s="17">
        <v>1800</v>
      </c>
      <c r="M22" s="17">
        <v>3700</v>
      </c>
      <c r="N22" s="17">
        <v>5900</v>
      </c>
      <c r="O22" s="17">
        <v>2300</v>
      </c>
      <c r="P22" s="17">
        <v>730</v>
      </c>
      <c r="Q22" s="22">
        <v>1500</v>
      </c>
      <c r="R22" s="9">
        <v>103124.9351103947</v>
      </c>
      <c r="S22" s="9">
        <v>12480</v>
      </c>
      <c r="T22" s="9">
        <v>6095</v>
      </c>
      <c r="U22" s="10">
        <v>121699.9351103947</v>
      </c>
    </row>
    <row r="23" spans="1:21" ht="13.5">
      <c r="A23" s="3">
        <v>2023</v>
      </c>
      <c r="B23" s="21">
        <v>0</v>
      </c>
      <c r="C23" s="17">
        <v>44370</v>
      </c>
      <c r="D23" s="17">
        <v>4830</v>
      </c>
      <c r="E23" s="17">
        <v>2700</v>
      </c>
      <c r="F23" s="17">
        <v>1075</v>
      </c>
      <c r="G23" s="17">
        <v>400</v>
      </c>
      <c r="H23" s="17">
        <v>18427.657238582124</v>
      </c>
      <c r="I23" s="17">
        <v>90</v>
      </c>
      <c r="J23" s="17">
        <v>16010</v>
      </c>
      <c r="K23" s="17">
        <v>16900</v>
      </c>
      <c r="L23" s="17">
        <v>1800</v>
      </c>
      <c r="M23" s="17">
        <v>3600</v>
      </c>
      <c r="N23" s="17">
        <v>5900</v>
      </c>
      <c r="O23" s="17">
        <v>2400</v>
      </c>
      <c r="P23" s="17">
        <v>712</v>
      </c>
      <c r="Q23" s="22">
        <v>1500</v>
      </c>
      <c r="R23" s="9">
        <v>101819.65723858212</v>
      </c>
      <c r="S23" s="9">
        <v>12590</v>
      </c>
      <c r="T23" s="9">
        <v>6305</v>
      </c>
      <c r="U23" s="10">
        <v>120714.65723858212</v>
      </c>
    </row>
    <row r="24" spans="1:21" ht="13.5">
      <c r="A24" s="3">
        <v>2024</v>
      </c>
      <c r="B24" s="21">
        <v>0</v>
      </c>
      <c r="C24" s="17">
        <v>44570</v>
      </c>
      <c r="D24" s="17">
        <v>5040</v>
      </c>
      <c r="E24" s="17">
        <v>2800</v>
      </c>
      <c r="F24" s="17">
        <v>1075</v>
      </c>
      <c r="G24" s="17">
        <v>400</v>
      </c>
      <c r="H24" s="17">
        <v>18386.93815088032</v>
      </c>
      <c r="I24" s="17">
        <v>90</v>
      </c>
      <c r="J24" s="17">
        <v>15800</v>
      </c>
      <c r="K24" s="17">
        <v>17500</v>
      </c>
      <c r="L24" s="17">
        <v>1900</v>
      </c>
      <c r="M24" s="17">
        <v>3500</v>
      </c>
      <c r="N24" s="17">
        <v>6000</v>
      </c>
      <c r="O24" s="17">
        <v>2400</v>
      </c>
      <c r="P24" s="17">
        <v>709</v>
      </c>
      <c r="Q24" s="22">
        <v>1600</v>
      </c>
      <c r="R24" s="9">
        <v>102365.93815088032</v>
      </c>
      <c r="S24" s="9">
        <v>12890</v>
      </c>
      <c r="T24" s="9">
        <v>6515</v>
      </c>
      <c r="U24" s="10">
        <v>121770.93815088032</v>
      </c>
    </row>
    <row r="25" spans="1:21" ht="13.5">
      <c r="A25" s="3">
        <v>2025</v>
      </c>
      <c r="B25" s="21">
        <v>0</v>
      </c>
      <c r="C25" s="17">
        <v>44400</v>
      </c>
      <c r="D25" s="17">
        <v>5150</v>
      </c>
      <c r="E25" s="17">
        <v>2800</v>
      </c>
      <c r="F25" s="17">
        <v>1075</v>
      </c>
      <c r="G25" s="17">
        <v>400</v>
      </c>
      <c r="H25" s="17">
        <v>18454.693866066198</v>
      </c>
      <c r="I25" s="17">
        <v>90</v>
      </c>
      <c r="J25" s="17">
        <v>15630</v>
      </c>
      <c r="K25" s="17">
        <v>16900</v>
      </c>
      <c r="L25" s="17">
        <v>1900</v>
      </c>
      <c r="M25" s="17">
        <v>3500</v>
      </c>
      <c r="N25" s="17">
        <v>6100</v>
      </c>
      <c r="O25" s="17">
        <v>2400</v>
      </c>
      <c r="P25" s="17">
        <v>701</v>
      </c>
      <c r="Q25" s="22">
        <v>1600</v>
      </c>
      <c r="R25" s="9">
        <v>101485.6938660662</v>
      </c>
      <c r="S25" s="9">
        <v>12990</v>
      </c>
      <c r="T25" s="9">
        <v>6625</v>
      </c>
      <c r="U25" s="10">
        <v>121100.6938660662</v>
      </c>
    </row>
    <row r="26" spans="1:21" ht="13.5">
      <c r="A26" s="3">
        <v>2026</v>
      </c>
      <c r="B26" s="21">
        <v>0</v>
      </c>
      <c r="C26" s="17">
        <v>44520</v>
      </c>
      <c r="D26" s="17">
        <v>5250</v>
      </c>
      <c r="E26" s="17">
        <v>2900</v>
      </c>
      <c r="F26" s="17">
        <v>1075</v>
      </c>
      <c r="G26" s="17">
        <v>400</v>
      </c>
      <c r="H26" s="17">
        <v>18568.291739301309</v>
      </c>
      <c r="I26" s="17">
        <v>90</v>
      </c>
      <c r="J26" s="17">
        <v>15480</v>
      </c>
      <c r="K26" s="17">
        <v>17100</v>
      </c>
      <c r="L26" s="17">
        <v>1800</v>
      </c>
      <c r="M26" s="17">
        <v>3400</v>
      </c>
      <c r="N26" s="17">
        <v>6200</v>
      </c>
      <c r="O26" s="17">
        <v>2400</v>
      </c>
      <c r="P26" s="17">
        <v>715</v>
      </c>
      <c r="Q26" s="22">
        <v>1600</v>
      </c>
      <c r="R26" s="9">
        <v>101583.2917393013</v>
      </c>
      <c r="S26" s="9">
        <v>13190</v>
      </c>
      <c r="T26" s="9">
        <v>6725</v>
      </c>
      <c r="U26" s="10">
        <v>121498.2917393013</v>
      </c>
    </row>
    <row r="27" spans="1:21" ht="13.5">
      <c r="A27" s="3">
        <v>2027</v>
      </c>
      <c r="B27" s="21">
        <v>0</v>
      </c>
      <c r="C27" s="17">
        <v>44690</v>
      </c>
      <c r="D27" s="17">
        <v>5460</v>
      </c>
      <c r="E27" s="17">
        <v>2900</v>
      </c>
      <c r="F27" s="17">
        <v>1075</v>
      </c>
      <c r="G27" s="17">
        <v>400</v>
      </c>
      <c r="H27" s="17">
        <v>18678.27919982907</v>
      </c>
      <c r="I27" s="17">
        <v>90</v>
      </c>
      <c r="J27" s="17">
        <v>15360</v>
      </c>
      <c r="K27" s="17">
        <v>17200</v>
      </c>
      <c r="L27" s="17">
        <v>1900</v>
      </c>
      <c r="M27" s="17">
        <v>3400</v>
      </c>
      <c r="N27" s="17">
        <v>6200</v>
      </c>
      <c r="O27" s="17">
        <v>2500</v>
      </c>
      <c r="P27" s="17">
        <v>715</v>
      </c>
      <c r="Q27" s="22">
        <v>1600</v>
      </c>
      <c r="R27" s="9">
        <v>101943.27919982906</v>
      </c>
      <c r="S27" s="9">
        <v>13290</v>
      </c>
      <c r="T27" s="9">
        <v>6935</v>
      </c>
      <c r="U27" s="10">
        <v>122168.27919982906</v>
      </c>
    </row>
    <row r="28" spans="1:21" ht="13.5">
      <c r="A28" s="3">
        <v>2028</v>
      </c>
      <c r="B28" s="21">
        <v>0</v>
      </c>
      <c r="C28" s="17">
        <v>45200</v>
      </c>
      <c r="D28" s="17">
        <v>5560</v>
      </c>
      <c r="E28" s="17">
        <v>2900</v>
      </c>
      <c r="F28" s="17">
        <v>1075</v>
      </c>
      <c r="G28" s="17">
        <v>400</v>
      </c>
      <c r="H28" s="17">
        <v>18855.063210521803</v>
      </c>
      <c r="I28" s="17">
        <v>90</v>
      </c>
      <c r="J28" s="17">
        <v>15240</v>
      </c>
      <c r="K28" s="17">
        <v>17100</v>
      </c>
      <c r="L28" s="17">
        <v>1900</v>
      </c>
      <c r="M28" s="17">
        <v>3400</v>
      </c>
      <c r="N28" s="17">
        <v>6300</v>
      </c>
      <c r="O28" s="17">
        <v>2500</v>
      </c>
      <c r="P28" s="17">
        <v>724</v>
      </c>
      <c r="Q28" s="22">
        <v>1600</v>
      </c>
      <c r="R28" s="9">
        <v>102419.0632105218</v>
      </c>
      <c r="S28" s="9">
        <v>13390</v>
      </c>
      <c r="T28" s="9">
        <v>7035</v>
      </c>
      <c r="U28" s="10">
        <v>122844.0632105218</v>
      </c>
    </row>
    <row r="29" spans="1:21" ht="13.5">
      <c r="A29" s="3">
        <v>2029</v>
      </c>
      <c r="B29" s="21">
        <v>0</v>
      </c>
      <c r="C29" s="17">
        <v>45980</v>
      </c>
      <c r="D29" s="17">
        <v>5560</v>
      </c>
      <c r="E29" s="17">
        <v>2900</v>
      </c>
      <c r="F29" s="17">
        <v>1075</v>
      </c>
      <c r="G29" s="17">
        <v>400</v>
      </c>
      <c r="H29" s="17">
        <v>19150.818594714216</v>
      </c>
      <c r="I29" s="17">
        <v>90</v>
      </c>
      <c r="J29" s="17">
        <v>15190</v>
      </c>
      <c r="K29" s="17">
        <v>17700</v>
      </c>
      <c r="L29" s="17">
        <v>1900</v>
      </c>
      <c r="M29" s="17">
        <v>3400</v>
      </c>
      <c r="N29" s="17">
        <v>6300</v>
      </c>
      <c r="O29" s="17">
        <v>2500</v>
      </c>
      <c r="P29" s="17">
        <v>722</v>
      </c>
      <c r="Q29" s="22">
        <v>1600</v>
      </c>
      <c r="R29" s="9">
        <v>104042.81859471422</v>
      </c>
      <c r="S29" s="9">
        <v>13390</v>
      </c>
      <c r="T29" s="9">
        <v>7035</v>
      </c>
      <c r="U29" s="10">
        <v>124467.81859471422</v>
      </c>
    </row>
    <row r="30" spans="1:21" ht="13.5">
      <c r="A30" s="4">
        <v>2030</v>
      </c>
      <c r="B30" s="18">
        <v>0</v>
      </c>
      <c r="C30" s="19">
        <v>46950</v>
      </c>
      <c r="D30" s="19">
        <v>5560</v>
      </c>
      <c r="E30" s="19">
        <v>2900</v>
      </c>
      <c r="F30" s="19">
        <v>1075</v>
      </c>
      <c r="G30" s="19">
        <v>400</v>
      </c>
      <c r="H30" s="19">
        <v>19222.277249650651</v>
      </c>
      <c r="I30" s="19">
        <v>90</v>
      </c>
      <c r="J30" s="19">
        <v>15190</v>
      </c>
      <c r="K30" s="19">
        <v>18500</v>
      </c>
      <c r="L30" s="19">
        <v>1900</v>
      </c>
      <c r="M30" s="19">
        <v>3400</v>
      </c>
      <c r="N30" s="19">
        <v>6300</v>
      </c>
      <c r="O30" s="19">
        <v>2500</v>
      </c>
      <c r="P30" s="19">
        <v>729</v>
      </c>
      <c r="Q30" s="20">
        <v>1600</v>
      </c>
      <c r="R30" s="11">
        <v>105891.27724965065</v>
      </c>
      <c r="S30" s="11">
        <v>13390</v>
      </c>
      <c r="T30" s="11">
        <v>7035</v>
      </c>
      <c r="U30" s="12">
        <v>126316.27724965065</v>
      </c>
    </row>
    <row r="31" spans="1:21" ht="12.75" customHeight="1">
      <c r="A31" s="74" t="s">
        <v>205</v>
      </c>
      <c r="B31" s="88" t="s">
        <v>259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387604</v>
      </c>
      <c r="C17" s="5">
        <v>438328</v>
      </c>
      <c r="D17" s="5">
        <v>129176</v>
      </c>
      <c r="E17" s="5">
        <v>88288</v>
      </c>
      <c r="F17" s="5">
        <v>23079</v>
      </c>
      <c r="G17" s="5">
        <v>63966</v>
      </c>
      <c r="H17" s="5">
        <v>224545</v>
      </c>
      <c r="I17" s="5">
        <v>55433</v>
      </c>
      <c r="J17" s="5">
        <v>285414</v>
      </c>
      <c r="K17" s="5">
        <v>645002</v>
      </c>
      <c r="L17" s="5">
        <v>139552</v>
      </c>
      <c r="M17" s="5">
        <v>31894</v>
      </c>
      <c r="N17" s="5">
        <v>141051</v>
      </c>
      <c r="O17" s="5">
        <v>73564</v>
      </c>
      <c r="P17" s="5">
        <v>105723</v>
      </c>
      <c r="Q17" s="5">
        <v>73356</v>
      </c>
      <c r="R17" s="9">
        <v>2258062</v>
      </c>
      <c r="S17" s="9">
        <v>431692</v>
      </c>
      <c r="T17" s="9">
        <v>216221</v>
      </c>
      <c r="U17" s="10">
        <v>2905975</v>
      </c>
    </row>
    <row r="18" spans="1:21" ht="13.5">
      <c r="A18" s="3">
        <v>2018</v>
      </c>
      <c r="B18" s="5">
        <v>389900</v>
      </c>
      <c r="C18" s="5">
        <v>441890</v>
      </c>
      <c r="D18" s="5">
        <v>132600</v>
      </c>
      <c r="E18" s="5">
        <v>89490</v>
      </c>
      <c r="F18" s="5">
        <v>23094.999999999996</v>
      </c>
      <c r="G18" s="5">
        <v>64680</v>
      </c>
      <c r="H18" s="5">
        <v>222252</v>
      </c>
      <c r="I18" s="5">
        <v>55880</v>
      </c>
      <c r="J18" s="5">
        <v>282344</v>
      </c>
      <c r="K18" s="5">
        <v>643600</v>
      </c>
      <c r="L18" s="5">
        <v>139504</v>
      </c>
      <c r="M18" s="5">
        <v>31900</v>
      </c>
      <c r="N18" s="5">
        <v>142790</v>
      </c>
      <c r="O18" s="5">
        <v>73850</v>
      </c>
      <c r="P18" s="5">
        <v>106669</v>
      </c>
      <c r="Q18" s="5">
        <v>74020</v>
      </c>
      <c r="R18" s="9">
        <v>2258059</v>
      </c>
      <c r="S18" s="9">
        <v>436030</v>
      </c>
      <c r="T18" s="9">
        <v>220375</v>
      </c>
      <c r="U18" s="10">
        <v>2914464</v>
      </c>
    </row>
    <row r="19" spans="1:21" ht="13.5">
      <c r="A19" s="3">
        <v>2019</v>
      </c>
      <c r="B19" s="5">
        <v>395300</v>
      </c>
      <c r="C19" s="5">
        <v>449200</v>
      </c>
      <c r="D19" s="5">
        <v>135200</v>
      </c>
      <c r="E19" s="5">
        <v>90700</v>
      </c>
      <c r="F19" s="5">
        <v>23377</v>
      </c>
      <c r="G19" s="5">
        <v>65720</v>
      </c>
      <c r="H19" s="5">
        <v>223557</v>
      </c>
      <c r="I19" s="5">
        <v>55870</v>
      </c>
      <c r="J19" s="5">
        <v>281420</v>
      </c>
      <c r="K19" s="5">
        <v>651300</v>
      </c>
      <c r="L19" s="5">
        <v>140810</v>
      </c>
      <c r="M19" s="5">
        <v>31800</v>
      </c>
      <c r="N19" s="5">
        <v>142800</v>
      </c>
      <c r="O19" s="5">
        <v>74150</v>
      </c>
      <c r="P19" s="5">
        <v>107461</v>
      </c>
      <c r="Q19" s="5">
        <v>74820</v>
      </c>
      <c r="R19" s="9">
        <v>2280848</v>
      </c>
      <c r="S19" s="9">
        <v>438340</v>
      </c>
      <c r="T19" s="9">
        <v>224297</v>
      </c>
      <c r="U19" s="10">
        <v>2943485</v>
      </c>
    </row>
    <row r="20" spans="1:21" ht="13.5">
      <c r="A20" s="3">
        <v>2020</v>
      </c>
      <c r="B20" s="5">
        <v>400900</v>
      </c>
      <c r="C20" s="5">
        <v>458110</v>
      </c>
      <c r="D20" s="5">
        <v>138300</v>
      </c>
      <c r="E20" s="5">
        <v>91310</v>
      </c>
      <c r="F20" s="5">
        <v>23877</v>
      </c>
      <c r="G20" s="5">
        <v>66662</v>
      </c>
      <c r="H20" s="5">
        <v>226413</v>
      </c>
      <c r="I20" s="5">
        <v>55660</v>
      </c>
      <c r="J20" s="5">
        <v>283030</v>
      </c>
      <c r="K20" s="5">
        <v>664400</v>
      </c>
      <c r="L20" s="5">
        <v>142540</v>
      </c>
      <c r="M20" s="5">
        <v>31800</v>
      </c>
      <c r="N20" s="5">
        <v>143610</v>
      </c>
      <c r="O20" s="5">
        <v>74550</v>
      </c>
      <c r="P20" s="5">
        <v>108120</v>
      </c>
      <c r="Q20" s="5">
        <v>75120</v>
      </c>
      <c r="R20" s="9">
        <v>2315313</v>
      </c>
      <c r="S20" s="9">
        <v>440250</v>
      </c>
      <c r="T20" s="9">
        <v>228839</v>
      </c>
      <c r="U20" s="10">
        <v>2984402</v>
      </c>
    </row>
    <row r="21" spans="1:21" ht="13.5">
      <c r="A21" s="3">
        <v>2021</v>
      </c>
      <c r="B21" s="5">
        <v>408900</v>
      </c>
      <c r="C21" s="5">
        <v>469440</v>
      </c>
      <c r="D21" s="5">
        <v>140800</v>
      </c>
      <c r="E21" s="5">
        <v>91410</v>
      </c>
      <c r="F21" s="5">
        <v>24303</v>
      </c>
      <c r="G21" s="5">
        <v>67771</v>
      </c>
      <c r="H21" s="5">
        <v>229472</v>
      </c>
      <c r="I21" s="5">
        <v>55550</v>
      </c>
      <c r="J21" s="5">
        <v>282230</v>
      </c>
      <c r="K21" s="5">
        <v>681200</v>
      </c>
      <c r="L21" s="5">
        <v>144260</v>
      </c>
      <c r="M21" s="5">
        <v>31800</v>
      </c>
      <c r="N21" s="5">
        <v>143910</v>
      </c>
      <c r="O21" s="5">
        <v>75050</v>
      </c>
      <c r="P21" s="5">
        <v>108739</v>
      </c>
      <c r="Q21" s="5">
        <v>75030</v>
      </c>
      <c r="R21" s="9">
        <v>2356041</v>
      </c>
      <c r="S21" s="9">
        <v>440950</v>
      </c>
      <c r="T21" s="9">
        <v>232874</v>
      </c>
      <c r="U21" s="10">
        <v>3029865</v>
      </c>
    </row>
    <row r="22" spans="1:21" ht="13.5">
      <c r="A22" s="3">
        <v>2022</v>
      </c>
      <c r="B22" s="5">
        <v>418500</v>
      </c>
      <c r="C22" s="5">
        <v>481410</v>
      </c>
      <c r="D22" s="5">
        <v>144700</v>
      </c>
      <c r="E22" s="5">
        <v>91810</v>
      </c>
      <c r="F22" s="5">
        <v>24964</v>
      </c>
      <c r="G22" s="5">
        <v>69122</v>
      </c>
      <c r="H22" s="5">
        <v>232759</v>
      </c>
      <c r="I22" s="5">
        <v>55730</v>
      </c>
      <c r="J22" s="5">
        <v>285940</v>
      </c>
      <c r="K22" s="5">
        <v>706000</v>
      </c>
      <c r="L22" s="5">
        <v>146660</v>
      </c>
      <c r="M22" s="5">
        <v>32100</v>
      </c>
      <c r="N22" s="5">
        <v>143910</v>
      </c>
      <c r="O22" s="5">
        <v>75750</v>
      </c>
      <c r="P22" s="5">
        <v>108945</v>
      </c>
      <c r="Q22" s="5">
        <v>74730</v>
      </c>
      <c r="R22" s="9">
        <v>2412314</v>
      </c>
      <c r="S22" s="9">
        <v>441930</v>
      </c>
      <c r="T22" s="9">
        <v>238786</v>
      </c>
      <c r="U22" s="10">
        <v>3093030</v>
      </c>
    </row>
    <row r="23" spans="1:21" ht="13.5">
      <c r="A23" s="3">
        <v>2023</v>
      </c>
      <c r="B23" s="5">
        <v>427200</v>
      </c>
      <c r="C23" s="5">
        <v>492180</v>
      </c>
      <c r="D23" s="5">
        <v>148000</v>
      </c>
      <c r="E23" s="5">
        <v>92020</v>
      </c>
      <c r="F23" s="5">
        <v>25259</v>
      </c>
      <c r="G23" s="5">
        <v>70250</v>
      </c>
      <c r="H23" s="5">
        <v>236199</v>
      </c>
      <c r="I23" s="5">
        <v>55730</v>
      </c>
      <c r="J23" s="5">
        <v>287150</v>
      </c>
      <c r="K23" s="5">
        <v>725100</v>
      </c>
      <c r="L23" s="5">
        <v>148860</v>
      </c>
      <c r="M23" s="5">
        <v>32900</v>
      </c>
      <c r="N23" s="5">
        <v>143410</v>
      </c>
      <c r="O23" s="5">
        <v>76250</v>
      </c>
      <c r="P23" s="5">
        <v>109118</v>
      </c>
      <c r="Q23" s="5">
        <v>74140</v>
      </c>
      <c r="R23" s="9">
        <v>2458707</v>
      </c>
      <c r="S23" s="9">
        <v>441550</v>
      </c>
      <c r="T23" s="9">
        <v>243509</v>
      </c>
      <c r="U23" s="10">
        <v>3143766</v>
      </c>
    </row>
    <row r="24" spans="1:21" ht="13.5">
      <c r="A24" s="3">
        <v>2024</v>
      </c>
      <c r="B24" s="5">
        <v>434200</v>
      </c>
      <c r="C24" s="5">
        <v>499930</v>
      </c>
      <c r="D24" s="5">
        <v>150000</v>
      </c>
      <c r="E24" s="5">
        <v>91110</v>
      </c>
      <c r="F24" s="5">
        <v>25425</v>
      </c>
      <c r="G24" s="5">
        <v>71169</v>
      </c>
      <c r="H24" s="5">
        <v>239003</v>
      </c>
      <c r="I24" s="5">
        <v>56030</v>
      </c>
      <c r="J24" s="5">
        <v>286540</v>
      </c>
      <c r="K24" s="5">
        <v>737900</v>
      </c>
      <c r="L24" s="5">
        <v>149960</v>
      </c>
      <c r="M24" s="5">
        <v>33400</v>
      </c>
      <c r="N24" s="5">
        <v>142400</v>
      </c>
      <c r="O24" s="5">
        <v>75550</v>
      </c>
      <c r="P24" s="5">
        <v>108965</v>
      </c>
      <c r="Q24" s="5">
        <v>73440</v>
      </c>
      <c r="R24" s="9">
        <v>2489898</v>
      </c>
      <c r="S24" s="9">
        <v>438530</v>
      </c>
      <c r="T24" s="9">
        <v>246594</v>
      </c>
      <c r="U24" s="10">
        <v>3175022</v>
      </c>
    </row>
    <row r="25" spans="1:21" ht="13.5">
      <c r="A25" s="3">
        <v>2025</v>
      </c>
      <c r="B25" s="49">
        <v>439800</v>
      </c>
      <c r="C25" s="5">
        <v>504760</v>
      </c>
      <c r="D25" s="5">
        <v>151800</v>
      </c>
      <c r="E25" s="5">
        <v>89490</v>
      </c>
      <c r="F25" s="5">
        <v>25358</v>
      </c>
      <c r="G25" s="5">
        <v>71934</v>
      </c>
      <c r="H25" s="5">
        <v>240485</v>
      </c>
      <c r="I25" s="5">
        <v>55730</v>
      </c>
      <c r="J25" s="5">
        <v>286040</v>
      </c>
      <c r="K25" s="5">
        <v>746500</v>
      </c>
      <c r="L25" s="5">
        <v>150660</v>
      </c>
      <c r="M25" s="5">
        <v>33700</v>
      </c>
      <c r="N25" s="5">
        <v>140790</v>
      </c>
      <c r="O25" s="5">
        <v>73650</v>
      </c>
      <c r="P25" s="5">
        <v>108876</v>
      </c>
      <c r="Q25" s="50">
        <v>72850</v>
      </c>
      <c r="R25" s="9">
        <v>2510821</v>
      </c>
      <c r="S25" s="9">
        <v>432510</v>
      </c>
      <c r="T25" s="9">
        <v>249092</v>
      </c>
      <c r="U25" s="10">
        <v>3192423</v>
      </c>
    </row>
    <row r="26" spans="1:21" ht="13.5">
      <c r="A26" s="3">
        <v>2026</v>
      </c>
      <c r="B26" s="5">
        <v>439800</v>
      </c>
      <c r="C26" s="5">
        <v>505840</v>
      </c>
      <c r="D26" s="5">
        <v>152500</v>
      </c>
      <c r="E26" s="5">
        <v>87160</v>
      </c>
      <c r="F26" s="5">
        <v>25168</v>
      </c>
      <c r="G26" s="5">
        <v>72607</v>
      </c>
      <c r="H26" s="5">
        <v>241273</v>
      </c>
      <c r="I26" s="5">
        <v>55130</v>
      </c>
      <c r="J26" s="5">
        <v>285540</v>
      </c>
      <c r="K26" s="5">
        <v>749000</v>
      </c>
      <c r="L26" s="5">
        <v>150560</v>
      </c>
      <c r="M26" s="5">
        <v>33800</v>
      </c>
      <c r="N26" s="5">
        <v>139380</v>
      </c>
      <c r="O26" s="5">
        <v>71350</v>
      </c>
      <c r="P26" s="5">
        <v>108650</v>
      </c>
      <c r="Q26" s="5">
        <v>72160</v>
      </c>
      <c r="R26" s="9">
        <v>2514463</v>
      </c>
      <c r="S26" s="9">
        <v>425180</v>
      </c>
      <c r="T26" s="9">
        <v>250275</v>
      </c>
      <c r="U26" s="10">
        <v>3189918</v>
      </c>
    </row>
    <row r="27" spans="1:21" ht="13.5">
      <c r="A27" s="3">
        <v>2027</v>
      </c>
      <c r="B27" s="5">
        <v>439800</v>
      </c>
      <c r="C27" s="5">
        <v>505200</v>
      </c>
      <c r="D27" s="5">
        <v>153000</v>
      </c>
      <c r="E27" s="5">
        <v>84530</v>
      </c>
      <c r="F27" s="5">
        <v>25017</v>
      </c>
      <c r="G27" s="5">
        <v>73124</v>
      </c>
      <c r="H27" s="5">
        <v>241416</v>
      </c>
      <c r="I27" s="5">
        <v>54420</v>
      </c>
      <c r="J27" s="5">
        <v>285040</v>
      </c>
      <c r="K27" s="5">
        <v>747000</v>
      </c>
      <c r="L27" s="5">
        <v>150060</v>
      </c>
      <c r="M27" s="5">
        <v>33600</v>
      </c>
      <c r="N27" s="5">
        <v>137670</v>
      </c>
      <c r="O27" s="5">
        <v>68650</v>
      </c>
      <c r="P27" s="5">
        <v>108378</v>
      </c>
      <c r="Q27" s="5">
        <v>71360</v>
      </c>
      <c r="R27" s="9">
        <v>2510494</v>
      </c>
      <c r="S27" s="9">
        <v>416630</v>
      </c>
      <c r="T27" s="9">
        <v>251141</v>
      </c>
      <c r="U27" s="10">
        <v>3178265</v>
      </c>
    </row>
    <row r="28" spans="1:21" ht="13.5">
      <c r="A28" s="3">
        <v>2028</v>
      </c>
      <c r="B28" s="5">
        <v>439800</v>
      </c>
      <c r="C28" s="5">
        <v>503990</v>
      </c>
      <c r="D28" s="5">
        <v>151700</v>
      </c>
      <c r="E28" s="5">
        <v>81910</v>
      </c>
      <c r="F28" s="5">
        <v>24875</v>
      </c>
      <c r="G28" s="5">
        <v>73489</v>
      </c>
      <c r="H28" s="5">
        <v>240852</v>
      </c>
      <c r="I28" s="5">
        <v>53110</v>
      </c>
      <c r="J28" s="5">
        <v>285040</v>
      </c>
      <c r="K28" s="5">
        <v>742400</v>
      </c>
      <c r="L28" s="5">
        <v>149560</v>
      </c>
      <c r="M28" s="5">
        <v>33500</v>
      </c>
      <c r="N28" s="5">
        <v>135760</v>
      </c>
      <c r="O28" s="5">
        <v>66300</v>
      </c>
      <c r="P28" s="5">
        <v>107941</v>
      </c>
      <c r="Q28" s="5">
        <v>70360</v>
      </c>
      <c r="R28" s="9">
        <v>2503083</v>
      </c>
      <c r="S28" s="9">
        <v>407440</v>
      </c>
      <c r="T28" s="9">
        <v>250064</v>
      </c>
      <c r="U28" s="10">
        <v>3160587</v>
      </c>
    </row>
    <row r="29" spans="1:21" ht="13.5">
      <c r="A29" s="3">
        <v>2029</v>
      </c>
      <c r="B29" s="5">
        <v>439800</v>
      </c>
      <c r="C29" s="5">
        <v>502100</v>
      </c>
      <c r="D29" s="5">
        <v>150400</v>
      </c>
      <c r="E29" s="5">
        <v>79580</v>
      </c>
      <c r="F29" s="5">
        <v>24698</v>
      </c>
      <c r="G29" s="5">
        <v>73747</v>
      </c>
      <c r="H29" s="5">
        <v>239631</v>
      </c>
      <c r="I29" s="5">
        <v>51810</v>
      </c>
      <c r="J29" s="5">
        <v>285040</v>
      </c>
      <c r="K29" s="5">
        <v>736700</v>
      </c>
      <c r="L29" s="5">
        <v>148860</v>
      </c>
      <c r="M29" s="5">
        <v>33300</v>
      </c>
      <c r="N29" s="5">
        <v>133650</v>
      </c>
      <c r="O29" s="5">
        <v>64600</v>
      </c>
      <c r="P29" s="5">
        <v>107409</v>
      </c>
      <c r="Q29" s="5">
        <v>69370</v>
      </c>
      <c r="R29" s="9">
        <v>2492840</v>
      </c>
      <c r="S29" s="9">
        <v>399010</v>
      </c>
      <c r="T29" s="9">
        <v>248845</v>
      </c>
      <c r="U29" s="10">
        <v>3140695</v>
      </c>
    </row>
    <row r="30" spans="1:21" ht="13.5">
      <c r="A30" s="4">
        <v>2030</v>
      </c>
      <c r="B30" s="6">
        <v>439800</v>
      </c>
      <c r="C30" s="7">
        <v>499570</v>
      </c>
      <c r="D30" s="7">
        <v>149500</v>
      </c>
      <c r="E30" s="7">
        <v>77250</v>
      </c>
      <c r="F30" s="7">
        <v>24518</v>
      </c>
      <c r="G30" s="7">
        <v>73902</v>
      </c>
      <c r="H30" s="7">
        <v>237830</v>
      </c>
      <c r="I30" s="7">
        <v>50700</v>
      </c>
      <c r="J30" s="7">
        <v>284530</v>
      </c>
      <c r="K30" s="7">
        <v>729400</v>
      </c>
      <c r="L30" s="7">
        <v>147860</v>
      </c>
      <c r="M30" s="7">
        <v>32900</v>
      </c>
      <c r="N30" s="7">
        <v>131540</v>
      </c>
      <c r="O30" s="7">
        <v>63000</v>
      </c>
      <c r="P30" s="7">
        <v>106818</v>
      </c>
      <c r="Q30" s="8">
        <v>68370</v>
      </c>
      <c r="R30" s="11">
        <v>2478708</v>
      </c>
      <c r="S30" s="11">
        <v>390860</v>
      </c>
      <c r="T30" s="11">
        <v>247920</v>
      </c>
      <c r="U30" s="12">
        <v>3117488</v>
      </c>
    </row>
    <row r="31" spans="1:21" ht="12.75" customHeight="1">
      <c r="A31" s="74" t="s">
        <v>205</v>
      </c>
      <c r="B31" s="88" t="s">
        <v>254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16" t="s">
        <v>137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26842</v>
      </c>
      <c r="D17" s="17">
        <v>4239</v>
      </c>
      <c r="E17" s="17">
        <v>2642</v>
      </c>
      <c r="F17" s="17">
        <v>900</v>
      </c>
      <c r="G17" s="17">
        <v>509</v>
      </c>
      <c r="H17" s="17">
        <v>20640</v>
      </c>
      <c r="I17" s="17">
        <v>81</v>
      </c>
      <c r="J17" s="17">
        <v>10598</v>
      </c>
      <c r="K17" s="17">
        <v>10337</v>
      </c>
      <c r="L17" s="17">
        <v>2102</v>
      </c>
      <c r="M17" s="17">
        <v>4655</v>
      </c>
      <c r="N17" s="17">
        <v>5946</v>
      </c>
      <c r="O17" s="17">
        <v>2386</v>
      </c>
      <c r="P17" s="17">
        <v>791</v>
      </c>
      <c r="Q17" s="22">
        <v>1570</v>
      </c>
      <c r="R17" s="9">
        <v>75965</v>
      </c>
      <c r="S17" s="9">
        <v>12625</v>
      </c>
      <c r="T17" s="9">
        <v>5648</v>
      </c>
      <c r="U17" s="10">
        <v>94238</v>
      </c>
    </row>
    <row r="18" spans="1:21" ht="13.5">
      <c r="A18" s="3">
        <v>2018</v>
      </c>
      <c r="B18" s="21">
        <v>0</v>
      </c>
      <c r="C18" s="17">
        <v>26570</v>
      </c>
      <c r="D18" s="17">
        <v>4100</v>
      </c>
      <c r="E18" s="17">
        <v>2700</v>
      </c>
      <c r="F18" s="17">
        <v>845</v>
      </c>
      <c r="G18" s="17">
        <v>475</v>
      </c>
      <c r="H18" s="17">
        <v>20439.114061125874</v>
      </c>
      <c r="I18" s="17">
        <v>80</v>
      </c>
      <c r="J18" s="17">
        <v>9820</v>
      </c>
      <c r="K18" s="17">
        <v>9400</v>
      </c>
      <c r="L18" s="17">
        <v>2129</v>
      </c>
      <c r="M18" s="17">
        <v>4200</v>
      </c>
      <c r="N18" s="17">
        <v>5700</v>
      </c>
      <c r="O18" s="17">
        <v>2400</v>
      </c>
      <c r="P18" s="17">
        <v>758</v>
      </c>
      <c r="Q18" s="22">
        <v>1500</v>
      </c>
      <c r="R18" s="9">
        <v>73316.114061125874</v>
      </c>
      <c r="S18" s="9">
        <v>12380</v>
      </c>
      <c r="T18" s="9">
        <v>5420</v>
      </c>
      <c r="U18" s="10">
        <v>91116.114061125874</v>
      </c>
    </row>
    <row r="19" spans="1:21" ht="13.5">
      <c r="A19" s="3">
        <v>2019</v>
      </c>
      <c r="B19" s="21">
        <v>0</v>
      </c>
      <c r="C19" s="17">
        <v>26080</v>
      </c>
      <c r="D19" s="17">
        <v>4200</v>
      </c>
      <c r="E19" s="17">
        <v>2600</v>
      </c>
      <c r="F19" s="17">
        <v>938</v>
      </c>
      <c r="G19" s="17">
        <v>450</v>
      </c>
      <c r="H19" s="17">
        <v>19987.524889694781</v>
      </c>
      <c r="I19" s="17">
        <v>80</v>
      </c>
      <c r="J19" s="17">
        <v>9550</v>
      </c>
      <c r="K19" s="17">
        <v>9400</v>
      </c>
      <c r="L19" s="17">
        <v>2100</v>
      </c>
      <c r="M19" s="17">
        <v>4000</v>
      </c>
      <c r="N19" s="17">
        <v>5700</v>
      </c>
      <c r="O19" s="17">
        <v>2400</v>
      </c>
      <c r="P19" s="17">
        <v>714</v>
      </c>
      <c r="Q19" s="22">
        <v>1500</v>
      </c>
      <c r="R19" s="9">
        <v>71831.524889694789</v>
      </c>
      <c r="S19" s="9">
        <v>12280</v>
      </c>
      <c r="T19" s="9">
        <v>5588</v>
      </c>
      <c r="U19" s="10">
        <v>89699.524889694789</v>
      </c>
    </row>
    <row r="20" spans="1:21" ht="13.5">
      <c r="A20" s="3">
        <v>2020</v>
      </c>
      <c r="B20" s="21">
        <v>0</v>
      </c>
      <c r="C20" s="17">
        <v>25480</v>
      </c>
      <c r="D20" s="17">
        <v>4300</v>
      </c>
      <c r="E20" s="17">
        <v>2600</v>
      </c>
      <c r="F20" s="17">
        <v>938</v>
      </c>
      <c r="G20" s="17">
        <v>425</v>
      </c>
      <c r="H20" s="17">
        <v>19308.520408105865</v>
      </c>
      <c r="I20" s="17">
        <v>90</v>
      </c>
      <c r="J20" s="17">
        <v>9260</v>
      </c>
      <c r="K20" s="17">
        <v>9300</v>
      </c>
      <c r="L20" s="17">
        <v>2000</v>
      </c>
      <c r="M20" s="17">
        <v>3900</v>
      </c>
      <c r="N20" s="17">
        <v>5800</v>
      </c>
      <c r="O20" s="17">
        <v>2300</v>
      </c>
      <c r="P20" s="17">
        <v>689</v>
      </c>
      <c r="Q20" s="22">
        <v>1500</v>
      </c>
      <c r="R20" s="9">
        <v>69937.520408105862</v>
      </c>
      <c r="S20" s="9">
        <v>12290</v>
      </c>
      <c r="T20" s="9">
        <v>5663</v>
      </c>
      <c r="U20" s="10">
        <v>87890.520408105862</v>
      </c>
    </row>
    <row r="21" spans="1:21" ht="13.5">
      <c r="A21" s="3">
        <v>2021</v>
      </c>
      <c r="B21" s="21">
        <v>0</v>
      </c>
      <c r="C21" s="17">
        <v>24630</v>
      </c>
      <c r="D21" s="17">
        <v>4300</v>
      </c>
      <c r="E21" s="17">
        <v>2600</v>
      </c>
      <c r="F21" s="17">
        <v>938</v>
      </c>
      <c r="G21" s="17">
        <v>400</v>
      </c>
      <c r="H21" s="17">
        <v>18792.37896803446</v>
      </c>
      <c r="I21" s="17">
        <v>90</v>
      </c>
      <c r="J21" s="17">
        <v>9010</v>
      </c>
      <c r="K21" s="17">
        <v>9200</v>
      </c>
      <c r="L21" s="17">
        <v>1900</v>
      </c>
      <c r="M21" s="17">
        <v>3800</v>
      </c>
      <c r="N21" s="17">
        <v>5900</v>
      </c>
      <c r="O21" s="17">
        <v>2300</v>
      </c>
      <c r="P21" s="17">
        <v>677</v>
      </c>
      <c r="Q21" s="22">
        <v>1500</v>
      </c>
      <c r="R21" s="9">
        <v>68009.378968034463</v>
      </c>
      <c r="S21" s="9">
        <v>12390</v>
      </c>
      <c r="T21" s="9">
        <v>5638</v>
      </c>
      <c r="U21" s="10">
        <v>86037.378968034463</v>
      </c>
    </row>
    <row r="22" spans="1:21" ht="13.5">
      <c r="A22" s="3">
        <v>2022</v>
      </c>
      <c r="B22" s="21">
        <v>0</v>
      </c>
      <c r="C22" s="17">
        <v>24240</v>
      </c>
      <c r="D22" s="17">
        <v>4400</v>
      </c>
      <c r="E22" s="17">
        <v>2700</v>
      </c>
      <c r="F22" s="17">
        <v>861</v>
      </c>
      <c r="G22" s="17">
        <v>400</v>
      </c>
      <c r="H22" s="17">
        <v>18481.634703624462</v>
      </c>
      <c r="I22" s="17">
        <v>80</v>
      </c>
      <c r="J22" s="17">
        <v>8780</v>
      </c>
      <c r="K22" s="17">
        <v>9100</v>
      </c>
      <c r="L22" s="17">
        <v>1800</v>
      </c>
      <c r="M22" s="17">
        <v>3700</v>
      </c>
      <c r="N22" s="17">
        <v>5900</v>
      </c>
      <c r="O22" s="17">
        <v>2300</v>
      </c>
      <c r="P22" s="17">
        <v>661</v>
      </c>
      <c r="Q22" s="22">
        <v>1500</v>
      </c>
      <c r="R22" s="9">
        <v>66762.63470362447</v>
      </c>
      <c r="S22" s="9">
        <v>12480</v>
      </c>
      <c r="T22" s="9">
        <v>5661</v>
      </c>
      <c r="U22" s="10">
        <v>84903.63470362447</v>
      </c>
    </row>
    <row r="23" spans="1:21" ht="13.5">
      <c r="A23" s="3">
        <v>2023</v>
      </c>
      <c r="B23" s="21">
        <v>0</v>
      </c>
      <c r="C23" s="17">
        <v>24040</v>
      </c>
      <c r="D23" s="17">
        <v>4600</v>
      </c>
      <c r="E23" s="17">
        <v>2700</v>
      </c>
      <c r="F23" s="17">
        <v>861</v>
      </c>
      <c r="G23" s="17">
        <v>400</v>
      </c>
      <c r="H23" s="17">
        <v>18365.930790391023</v>
      </c>
      <c r="I23" s="17">
        <v>90</v>
      </c>
      <c r="J23" s="17">
        <v>8550</v>
      </c>
      <c r="K23" s="17">
        <v>8800</v>
      </c>
      <c r="L23" s="17">
        <v>1800</v>
      </c>
      <c r="M23" s="17">
        <v>3600</v>
      </c>
      <c r="N23" s="17">
        <v>5900</v>
      </c>
      <c r="O23" s="17">
        <v>2400</v>
      </c>
      <c r="P23" s="17">
        <v>644</v>
      </c>
      <c r="Q23" s="22">
        <v>1500</v>
      </c>
      <c r="R23" s="9">
        <v>65799.930790391023</v>
      </c>
      <c r="S23" s="9">
        <v>12590</v>
      </c>
      <c r="T23" s="9">
        <v>5861</v>
      </c>
      <c r="U23" s="10">
        <v>84250.930790391023</v>
      </c>
    </row>
    <row r="24" spans="1:21" ht="13.5">
      <c r="A24" s="3">
        <v>2024</v>
      </c>
      <c r="B24" s="21">
        <v>0</v>
      </c>
      <c r="C24" s="17">
        <v>24070</v>
      </c>
      <c r="D24" s="17">
        <v>4800</v>
      </c>
      <c r="E24" s="17">
        <v>2800</v>
      </c>
      <c r="F24" s="17">
        <v>861</v>
      </c>
      <c r="G24" s="17">
        <v>400</v>
      </c>
      <c r="H24" s="17">
        <v>18326.203276622797</v>
      </c>
      <c r="I24" s="17">
        <v>90</v>
      </c>
      <c r="J24" s="17">
        <v>8390</v>
      </c>
      <c r="K24" s="17">
        <v>9100</v>
      </c>
      <c r="L24" s="17">
        <v>1900</v>
      </c>
      <c r="M24" s="17">
        <v>3500</v>
      </c>
      <c r="N24" s="17">
        <v>6000</v>
      </c>
      <c r="O24" s="17">
        <v>2400</v>
      </c>
      <c r="P24" s="17">
        <v>642</v>
      </c>
      <c r="Q24" s="22">
        <v>1600</v>
      </c>
      <c r="R24" s="9">
        <v>65928.203276622793</v>
      </c>
      <c r="S24" s="9">
        <v>12890</v>
      </c>
      <c r="T24" s="9">
        <v>6061</v>
      </c>
      <c r="U24" s="10">
        <v>84879.203276622793</v>
      </c>
    </row>
    <row r="25" spans="1:21" ht="13.5">
      <c r="A25" s="3">
        <v>2025</v>
      </c>
      <c r="B25" s="21">
        <v>0</v>
      </c>
      <c r="C25" s="17">
        <v>24180</v>
      </c>
      <c r="D25" s="17">
        <v>4900</v>
      </c>
      <c r="E25" s="17">
        <v>2800</v>
      </c>
      <c r="F25" s="17">
        <v>861</v>
      </c>
      <c r="G25" s="17">
        <v>400</v>
      </c>
      <c r="H25" s="17">
        <v>18394.62947197882</v>
      </c>
      <c r="I25" s="17">
        <v>90</v>
      </c>
      <c r="J25" s="17">
        <v>8300</v>
      </c>
      <c r="K25" s="17">
        <v>8800</v>
      </c>
      <c r="L25" s="17">
        <v>1900</v>
      </c>
      <c r="M25" s="17">
        <v>3500</v>
      </c>
      <c r="N25" s="17">
        <v>6100</v>
      </c>
      <c r="O25" s="17">
        <v>2400</v>
      </c>
      <c r="P25" s="17">
        <v>634</v>
      </c>
      <c r="Q25" s="22">
        <v>1600</v>
      </c>
      <c r="R25" s="9">
        <v>65708.629471978813</v>
      </c>
      <c r="S25" s="9">
        <v>12990</v>
      </c>
      <c r="T25" s="9">
        <v>6161</v>
      </c>
      <c r="U25" s="10">
        <v>84859.629471978813</v>
      </c>
    </row>
    <row r="26" spans="1:21" ht="13.5">
      <c r="A26" s="3">
        <v>2026</v>
      </c>
      <c r="B26" s="21">
        <v>0</v>
      </c>
      <c r="C26" s="17">
        <v>23990</v>
      </c>
      <c r="D26" s="17">
        <v>5000</v>
      </c>
      <c r="E26" s="17">
        <v>2900</v>
      </c>
      <c r="F26" s="17">
        <v>861</v>
      </c>
      <c r="G26" s="17">
        <v>400</v>
      </c>
      <c r="H26" s="17">
        <v>18508.554541312187</v>
      </c>
      <c r="I26" s="17">
        <v>90</v>
      </c>
      <c r="J26" s="17">
        <v>8210</v>
      </c>
      <c r="K26" s="17">
        <v>8900</v>
      </c>
      <c r="L26" s="17">
        <v>1800</v>
      </c>
      <c r="M26" s="17">
        <v>3400</v>
      </c>
      <c r="N26" s="17">
        <v>6200</v>
      </c>
      <c r="O26" s="17">
        <v>2400</v>
      </c>
      <c r="P26" s="17">
        <v>647</v>
      </c>
      <c r="Q26" s="22">
        <v>1600</v>
      </c>
      <c r="R26" s="9">
        <v>65455.554541312187</v>
      </c>
      <c r="S26" s="9">
        <v>13190</v>
      </c>
      <c r="T26" s="9">
        <v>6261</v>
      </c>
      <c r="U26" s="10">
        <v>84906.554541312187</v>
      </c>
    </row>
    <row r="27" spans="1:21" ht="13.5">
      <c r="A27" s="3">
        <v>2027</v>
      </c>
      <c r="B27" s="21">
        <v>0</v>
      </c>
      <c r="C27" s="17">
        <v>24140</v>
      </c>
      <c r="D27" s="17">
        <v>5200</v>
      </c>
      <c r="E27" s="17">
        <v>2900</v>
      </c>
      <c r="F27" s="17">
        <v>861</v>
      </c>
      <c r="G27" s="17">
        <v>400</v>
      </c>
      <c r="H27" s="17">
        <v>18618.328974878725</v>
      </c>
      <c r="I27" s="17">
        <v>90</v>
      </c>
      <c r="J27" s="17">
        <v>8140</v>
      </c>
      <c r="K27" s="17">
        <v>9000</v>
      </c>
      <c r="L27" s="17">
        <v>1900</v>
      </c>
      <c r="M27" s="17">
        <v>3400</v>
      </c>
      <c r="N27" s="17">
        <v>6200</v>
      </c>
      <c r="O27" s="17">
        <v>2500</v>
      </c>
      <c r="P27" s="17">
        <v>647</v>
      </c>
      <c r="Q27" s="22">
        <v>1600</v>
      </c>
      <c r="R27" s="9">
        <v>65845.328974878721</v>
      </c>
      <c r="S27" s="9">
        <v>13290</v>
      </c>
      <c r="T27" s="9">
        <v>6461</v>
      </c>
      <c r="U27" s="10">
        <v>85596.328974878721</v>
      </c>
    </row>
    <row r="28" spans="1:21" ht="13.5">
      <c r="A28" s="3">
        <v>2028</v>
      </c>
      <c r="B28" s="21">
        <v>0</v>
      </c>
      <c r="C28" s="17">
        <v>24240</v>
      </c>
      <c r="D28" s="17">
        <v>5300</v>
      </c>
      <c r="E28" s="17">
        <v>2900</v>
      </c>
      <c r="F28" s="17">
        <v>861</v>
      </c>
      <c r="G28" s="17">
        <v>400</v>
      </c>
      <c r="H28" s="17">
        <v>18794.711230036773</v>
      </c>
      <c r="I28" s="17">
        <v>90</v>
      </c>
      <c r="J28" s="17">
        <v>8080</v>
      </c>
      <c r="K28" s="17">
        <v>8900</v>
      </c>
      <c r="L28" s="17">
        <v>1900</v>
      </c>
      <c r="M28" s="17">
        <v>3400</v>
      </c>
      <c r="N28" s="17">
        <v>6300</v>
      </c>
      <c r="O28" s="17">
        <v>2500</v>
      </c>
      <c r="P28" s="17">
        <v>655</v>
      </c>
      <c r="Q28" s="22">
        <v>1600</v>
      </c>
      <c r="R28" s="9">
        <v>65969.711230036773</v>
      </c>
      <c r="S28" s="9">
        <v>13390</v>
      </c>
      <c r="T28" s="9">
        <v>6561</v>
      </c>
      <c r="U28" s="10">
        <v>85920.711230036773</v>
      </c>
    </row>
    <row r="29" spans="1:21" ht="13.5">
      <c r="A29" s="3">
        <v>2029</v>
      </c>
      <c r="B29" s="21">
        <v>0</v>
      </c>
      <c r="C29" s="17">
        <v>24590</v>
      </c>
      <c r="D29" s="17">
        <v>5300</v>
      </c>
      <c r="E29" s="17">
        <v>2900</v>
      </c>
      <c r="F29" s="17">
        <v>861</v>
      </c>
      <c r="G29" s="17">
        <v>400</v>
      </c>
      <c r="H29" s="17">
        <v>19089.959787583939</v>
      </c>
      <c r="I29" s="17">
        <v>90</v>
      </c>
      <c r="J29" s="17">
        <v>8020</v>
      </c>
      <c r="K29" s="17">
        <v>9200</v>
      </c>
      <c r="L29" s="17">
        <v>1900</v>
      </c>
      <c r="M29" s="17">
        <v>3400</v>
      </c>
      <c r="N29" s="17">
        <v>6300</v>
      </c>
      <c r="O29" s="17">
        <v>2500</v>
      </c>
      <c r="P29" s="17">
        <v>653</v>
      </c>
      <c r="Q29" s="22">
        <v>1600</v>
      </c>
      <c r="R29" s="9">
        <v>66852.959787583939</v>
      </c>
      <c r="S29" s="9">
        <v>13390</v>
      </c>
      <c r="T29" s="9">
        <v>6561</v>
      </c>
      <c r="U29" s="10">
        <v>86803.959787583939</v>
      </c>
    </row>
    <row r="30" spans="1:21" ht="13.5">
      <c r="A30" s="4">
        <v>2030</v>
      </c>
      <c r="B30" s="18">
        <v>0</v>
      </c>
      <c r="C30" s="19">
        <v>25070</v>
      </c>
      <c r="D30" s="19">
        <v>5300</v>
      </c>
      <c r="E30" s="19">
        <v>2900</v>
      </c>
      <c r="F30" s="19">
        <v>861</v>
      </c>
      <c r="G30" s="19">
        <v>400</v>
      </c>
      <c r="H30" s="19">
        <v>19160.836834535614</v>
      </c>
      <c r="I30" s="19">
        <v>90</v>
      </c>
      <c r="J30" s="19">
        <v>8020</v>
      </c>
      <c r="K30" s="19">
        <v>9600</v>
      </c>
      <c r="L30" s="19">
        <v>1900</v>
      </c>
      <c r="M30" s="19">
        <v>3400</v>
      </c>
      <c r="N30" s="19">
        <v>6300</v>
      </c>
      <c r="O30" s="19">
        <v>2500</v>
      </c>
      <c r="P30" s="19">
        <v>660</v>
      </c>
      <c r="Q30" s="20">
        <v>1600</v>
      </c>
      <c r="R30" s="11">
        <v>67810.836834535614</v>
      </c>
      <c r="S30" s="11">
        <v>13390</v>
      </c>
      <c r="T30" s="11">
        <v>6561</v>
      </c>
      <c r="U30" s="12">
        <v>87761.836834535614</v>
      </c>
    </row>
    <row r="31" spans="1:21" ht="12.75" customHeight="1">
      <c r="A31" s="74" t="s">
        <v>205</v>
      </c>
      <c r="B31" s="88" t="s">
        <v>259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16" t="s">
        <v>138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22217</v>
      </c>
      <c r="D17" s="17">
        <v>213</v>
      </c>
      <c r="E17" s="17">
        <v>0</v>
      </c>
      <c r="F17" s="17">
        <v>205</v>
      </c>
      <c r="G17" s="17">
        <v>0</v>
      </c>
      <c r="H17" s="17">
        <v>63</v>
      </c>
      <c r="I17" s="17">
        <v>0</v>
      </c>
      <c r="J17" s="17">
        <v>8640</v>
      </c>
      <c r="K17" s="17">
        <v>9603</v>
      </c>
      <c r="L17" s="17">
        <v>0</v>
      </c>
      <c r="M17" s="17">
        <v>36</v>
      </c>
      <c r="N17" s="17">
        <v>0</v>
      </c>
      <c r="O17" s="17">
        <v>0</v>
      </c>
      <c r="P17" s="17">
        <v>83</v>
      </c>
      <c r="Q17" s="22">
        <v>0</v>
      </c>
      <c r="R17" s="9">
        <v>40642</v>
      </c>
      <c r="S17" s="9">
        <v>0</v>
      </c>
      <c r="T17" s="9">
        <v>418</v>
      </c>
      <c r="U17" s="10">
        <v>41060</v>
      </c>
    </row>
    <row r="18" spans="1:21" ht="13.5">
      <c r="A18" s="3">
        <v>2018</v>
      </c>
      <c r="B18" s="21">
        <v>0</v>
      </c>
      <c r="C18" s="17">
        <v>22050</v>
      </c>
      <c r="D18" s="17">
        <v>200</v>
      </c>
      <c r="E18" s="17">
        <v>0</v>
      </c>
      <c r="F18" s="17">
        <v>202</v>
      </c>
      <c r="G18" s="17">
        <v>0</v>
      </c>
      <c r="H18" s="17">
        <v>70.627424720941249</v>
      </c>
      <c r="I18" s="17">
        <v>0</v>
      </c>
      <c r="J18" s="17">
        <v>8500</v>
      </c>
      <c r="K18" s="17">
        <v>8800</v>
      </c>
      <c r="L18" s="17">
        <v>0</v>
      </c>
      <c r="M18" s="17">
        <v>0</v>
      </c>
      <c r="N18" s="17">
        <v>0</v>
      </c>
      <c r="O18" s="17">
        <v>0</v>
      </c>
      <c r="P18" s="17">
        <v>79</v>
      </c>
      <c r="Q18" s="22">
        <v>0</v>
      </c>
      <c r="R18" s="9">
        <v>39499.627424720937</v>
      </c>
      <c r="S18" s="9">
        <v>0</v>
      </c>
      <c r="T18" s="9">
        <v>402</v>
      </c>
      <c r="U18" s="10">
        <v>39901.627424720937</v>
      </c>
    </row>
    <row r="19" spans="1:21" ht="13.5">
      <c r="A19" s="3">
        <v>2019</v>
      </c>
      <c r="B19" s="21">
        <v>0</v>
      </c>
      <c r="C19" s="17">
        <v>21400</v>
      </c>
      <c r="D19" s="17">
        <v>210</v>
      </c>
      <c r="E19" s="17">
        <v>0</v>
      </c>
      <c r="F19" s="17">
        <v>209</v>
      </c>
      <c r="G19" s="17">
        <v>0</v>
      </c>
      <c r="H19" s="17">
        <v>69.094518212461267</v>
      </c>
      <c r="I19" s="17">
        <v>0</v>
      </c>
      <c r="J19" s="17">
        <v>8210</v>
      </c>
      <c r="K19" s="17">
        <v>8700</v>
      </c>
      <c r="L19" s="17">
        <v>0</v>
      </c>
      <c r="M19" s="17">
        <v>0</v>
      </c>
      <c r="N19" s="17">
        <v>0</v>
      </c>
      <c r="O19" s="17">
        <v>0</v>
      </c>
      <c r="P19" s="17">
        <v>75</v>
      </c>
      <c r="Q19" s="22">
        <v>0</v>
      </c>
      <c r="R19" s="9">
        <v>38454.094518212456</v>
      </c>
      <c r="S19" s="9">
        <v>0</v>
      </c>
      <c r="T19" s="9">
        <v>419</v>
      </c>
      <c r="U19" s="10">
        <v>38873.094518212456</v>
      </c>
    </row>
    <row r="20" spans="1:21" ht="13.5">
      <c r="A20" s="3">
        <v>2020</v>
      </c>
      <c r="B20" s="21">
        <v>0</v>
      </c>
      <c r="C20" s="17">
        <v>20580</v>
      </c>
      <c r="D20" s="17">
        <v>210</v>
      </c>
      <c r="E20" s="17">
        <v>0</v>
      </c>
      <c r="F20" s="17">
        <v>209</v>
      </c>
      <c r="G20" s="17">
        <v>0</v>
      </c>
      <c r="H20" s="17">
        <v>66.797821286756601</v>
      </c>
      <c r="I20" s="17">
        <v>0</v>
      </c>
      <c r="J20" s="17">
        <v>7990</v>
      </c>
      <c r="K20" s="17">
        <v>8600</v>
      </c>
      <c r="L20" s="17">
        <v>0</v>
      </c>
      <c r="M20" s="17">
        <v>0</v>
      </c>
      <c r="N20" s="17">
        <v>0</v>
      </c>
      <c r="O20" s="17">
        <v>0</v>
      </c>
      <c r="P20" s="17">
        <v>72</v>
      </c>
      <c r="Q20" s="22">
        <v>0</v>
      </c>
      <c r="R20" s="9">
        <v>37308.79782128676</v>
      </c>
      <c r="S20" s="9">
        <v>0</v>
      </c>
      <c r="T20" s="9">
        <v>419</v>
      </c>
      <c r="U20" s="10">
        <v>37727.79782128676</v>
      </c>
    </row>
    <row r="21" spans="1:21" ht="13.5">
      <c r="A21" s="3">
        <v>2021</v>
      </c>
      <c r="B21" s="21">
        <v>0</v>
      </c>
      <c r="C21" s="17">
        <v>20430</v>
      </c>
      <c r="D21" s="17">
        <v>220</v>
      </c>
      <c r="E21" s="17">
        <v>0</v>
      </c>
      <c r="F21" s="17">
        <v>209</v>
      </c>
      <c r="G21" s="17">
        <v>0</v>
      </c>
      <c r="H21" s="17">
        <v>65.074521931681986</v>
      </c>
      <c r="I21" s="17">
        <v>0</v>
      </c>
      <c r="J21" s="17">
        <v>7790</v>
      </c>
      <c r="K21" s="17">
        <v>8500</v>
      </c>
      <c r="L21" s="17">
        <v>0</v>
      </c>
      <c r="M21" s="17">
        <v>0</v>
      </c>
      <c r="N21" s="17">
        <v>0</v>
      </c>
      <c r="O21" s="17">
        <v>0</v>
      </c>
      <c r="P21" s="17">
        <v>71</v>
      </c>
      <c r="Q21" s="22">
        <v>0</v>
      </c>
      <c r="R21" s="9">
        <v>36856.074521931681</v>
      </c>
      <c r="S21" s="9">
        <v>0</v>
      </c>
      <c r="T21" s="9">
        <v>429</v>
      </c>
      <c r="U21" s="10">
        <v>37285.074521931681</v>
      </c>
    </row>
    <row r="22" spans="1:21" ht="13.5">
      <c r="A22" s="3">
        <v>2022</v>
      </c>
      <c r="B22" s="21">
        <v>0</v>
      </c>
      <c r="C22" s="17">
        <v>20250</v>
      </c>
      <c r="D22" s="17">
        <v>220</v>
      </c>
      <c r="E22" s="17">
        <v>0</v>
      </c>
      <c r="F22" s="17">
        <v>214</v>
      </c>
      <c r="G22" s="17">
        <v>0</v>
      </c>
      <c r="H22" s="17">
        <v>63.300406770231866</v>
      </c>
      <c r="I22" s="17">
        <v>0</v>
      </c>
      <c r="J22" s="17">
        <v>7580</v>
      </c>
      <c r="K22" s="17">
        <v>8400</v>
      </c>
      <c r="L22" s="17">
        <v>0</v>
      </c>
      <c r="M22" s="17">
        <v>0</v>
      </c>
      <c r="N22" s="17">
        <v>0</v>
      </c>
      <c r="O22" s="17">
        <v>0</v>
      </c>
      <c r="P22" s="17">
        <v>69</v>
      </c>
      <c r="Q22" s="22">
        <v>0</v>
      </c>
      <c r="R22" s="9">
        <v>36362.300406770228</v>
      </c>
      <c r="S22" s="9">
        <v>0</v>
      </c>
      <c r="T22" s="9">
        <v>434</v>
      </c>
      <c r="U22" s="10">
        <v>36796.300406770228</v>
      </c>
    </row>
    <row r="23" spans="1:21" ht="13.5">
      <c r="A23" s="3">
        <v>2023</v>
      </c>
      <c r="B23" s="21">
        <v>0</v>
      </c>
      <c r="C23" s="17">
        <v>20330</v>
      </c>
      <c r="D23" s="17">
        <v>230</v>
      </c>
      <c r="E23" s="17">
        <v>0</v>
      </c>
      <c r="F23" s="17">
        <v>214</v>
      </c>
      <c r="G23" s="17">
        <v>0</v>
      </c>
      <c r="H23" s="17">
        <v>61.726448191099188</v>
      </c>
      <c r="I23" s="17">
        <v>0</v>
      </c>
      <c r="J23" s="17">
        <v>7460</v>
      </c>
      <c r="K23" s="17">
        <v>8100</v>
      </c>
      <c r="L23" s="17">
        <v>0</v>
      </c>
      <c r="M23" s="17">
        <v>0</v>
      </c>
      <c r="N23" s="17">
        <v>0</v>
      </c>
      <c r="O23" s="17">
        <v>0</v>
      </c>
      <c r="P23" s="17">
        <v>68</v>
      </c>
      <c r="Q23" s="22">
        <v>0</v>
      </c>
      <c r="R23" s="9">
        <v>36019.726448191097</v>
      </c>
      <c r="S23" s="9">
        <v>0</v>
      </c>
      <c r="T23" s="9">
        <v>444</v>
      </c>
      <c r="U23" s="10">
        <v>36463.726448191097</v>
      </c>
    </row>
    <row r="24" spans="1:21" ht="13.5">
      <c r="A24" s="3">
        <v>2024</v>
      </c>
      <c r="B24" s="21">
        <v>0</v>
      </c>
      <c r="C24" s="17">
        <v>20500</v>
      </c>
      <c r="D24" s="17">
        <v>240</v>
      </c>
      <c r="E24" s="17">
        <v>0</v>
      </c>
      <c r="F24" s="17">
        <v>214</v>
      </c>
      <c r="G24" s="17">
        <v>0</v>
      </c>
      <c r="H24" s="17">
        <v>60.734874257523224</v>
      </c>
      <c r="I24" s="17">
        <v>0</v>
      </c>
      <c r="J24" s="17">
        <v>7410</v>
      </c>
      <c r="K24" s="17">
        <v>8400</v>
      </c>
      <c r="L24" s="17">
        <v>0</v>
      </c>
      <c r="M24" s="17">
        <v>0</v>
      </c>
      <c r="N24" s="17">
        <v>0</v>
      </c>
      <c r="O24" s="17">
        <v>0</v>
      </c>
      <c r="P24" s="17">
        <v>67</v>
      </c>
      <c r="Q24" s="22">
        <v>0</v>
      </c>
      <c r="R24" s="9">
        <v>36437.734874257527</v>
      </c>
      <c r="S24" s="9">
        <v>0</v>
      </c>
      <c r="T24" s="9">
        <v>454</v>
      </c>
      <c r="U24" s="10">
        <v>36891.734874257527</v>
      </c>
    </row>
    <row r="25" spans="1:21" ht="13.5">
      <c r="A25" s="3">
        <v>2025</v>
      </c>
      <c r="B25" s="21">
        <v>0</v>
      </c>
      <c r="C25" s="17">
        <v>20220</v>
      </c>
      <c r="D25" s="17">
        <v>250</v>
      </c>
      <c r="E25" s="17">
        <v>0</v>
      </c>
      <c r="F25" s="17">
        <v>214</v>
      </c>
      <c r="G25" s="17">
        <v>0</v>
      </c>
      <c r="H25" s="17">
        <v>60.064394087376684</v>
      </c>
      <c r="I25" s="17">
        <v>0</v>
      </c>
      <c r="J25" s="17">
        <v>7330</v>
      </c>
      <c r="K25" s="17">
        <v>8100</v>
      </c>
      <c r="L25" s="17">
        <v>0</v>
      </c>
      <c r="M25" s="17">
        <v>0</v>
      </c>
      <c r="N25" s="17">
        <v>0</v>
      </c>
      <c r="O25" s="17">
        <v>0</v>
      </c>
      <c r="P25" s="17">
        <v>67</v>
      </c>
      <c r="Q25" s="22">
        <v>0</v>
      </c>
      <c r="R25" s="9">
        <v>35777.064394087378</v>
      </c>
      <c r="S25" s="9">
        <v>0</v>
      </c>
      <c r="T25" s="9">
        <v>464</v>
      </c>
      <c r="U25" s="10">
        <v>36241.064394087378</v>
      </c>
    </row>
    <row r="26" spans="1:21" ht="13.5">
      <c r="A26" s="3">
        <v>2026</v>
      </c>
      <c r="B26" s="21">
        <v>0</v>
      </c>
      <c r="C26" s="17">
        <v>20530</v>
      </c>
      <c r="D26" s="17">
        <v>250</v>
      </c>
      <c r="E26" s="17">
        <v>0</v>
      </c>
      <c r="F26" s="17">
        <v>214</v>
      </c>
      <c r="G26" s="17">
        <v>0</v>
      </c>
      <c r="H26" s="17">
        <v>59.737197989120503</v>
      </c>
      <c r="I26" s="17">
        <v>0</v>
      </c>
      <c r="J26" s="17">
        <v>7270</v>
      </c>
      <c r="K26" s="17">
        <v>8200</v>
      </c>
      <c r="L26" s="17">
        <v>0</v>
      </c>
      <c r="M26" s="17">
        <v>0</v>
      </c>
      <c r="N26" s="17">
        <v>0</v>
      </c>
      <c r="O26" s="17">
        <v>0</v>
      </c>
      <c r="P26" s="17">
        <v>68</v>
      </c>
      <c r="Q26" s="22">
        <v>0</v>
      </c>
      <c r="R26" s="9">
        <v>36127.737197989118</v>
      </c>
      <c r="S26" s="9">
        <v>0</v>
      </c>
      <c r="T26" s="9">
        <v>464</v>
      </c>
      <c r="U26" s="10">
        <v>36591.737197989118</v>
      </c>
    </row>
    <row r="27" spans="1:21" ht="13.5">
      <c r="A27" s="3">
        <v>2027</v>
      </c>
      <c r="B27" s="21">
        <v>0</v>
      </c>
      <c r="C27" s="17">
        <v>20550</v>
      </c>
      <c r="D27" s="17">
        <v>260</v>
      </c>
      <c r="E27" s="17">
        <v>0</v>
      </c>
      <c r="F27" s="17">
        <v>214</v>
      </c>
      <c r="G27" s="17">
        <v>0</v>
      </c>
      <c r="H27" s="17">
        <v>59.95022495034528</v>
      </c>
      <c r="I27" s="17">
        <v>0</v>
      </c>
      <c r="J27" s="17">
        <v>7220</v>
      </c>
      <c r="K27" s="17">
        <v>8200</v>
      </c>
      <c r="L27" s="17">
        <v>0</v>
      </c>
      <c r="M27" s="17">
        <v>0</v>
      </c>
      <c r="N27" s="17">
        <v>0</v>
      </c>
      <c r="O27" s="17">
        <v>0</v>
      </c>
      <c r="P27" s="17">
        <v>68</v>
      </c>
      <c r="Q27" s="22">
        <v>0</v>
      </c>
      <c r="R27" s="9">
        <v>36097.950224950342</v>
      </c>
      <c r="S27" s="9">
        <v>0</v>
      </c>
      <c r="T27" s="9">
        <v>474</v>
      </c>
      <c r="U27" s="10">
        <v>36571.950224950342</v>
      </c>
    </row>
    <row r="28" spans="1:21" ht="13.5">
      <c r="A28" s="3">
        <v>2028</v>
      </c>
      <c r="B28" s="21">
        <v>0</v>
      </c>
      <c r="C28" s="17">
        <v>20960</v>
      </c>
      <c r="D28" s="17">
        <v>260</v>
      </c>
      <c r="E28" s="17">
        <v>0</v>
      </c>
      <c r="F28" s="17">
        <v>214</v>
      </c>
      <c r="G28" s="17">
        <v>0</v>
      </c>
      <c r="H28" s="17">
        <v>60.351980485030147</v>
      </c>
      <c r="I28" s="17">
        <v>0</v>
      </c>
      <c r="J28" s="17">
        <v>7160</v>
      </c>
      <c r="K28" s="17">
        <v>8200</v>
      </c>
      <c r="L28" s="17">
        <v>0</v>
      </c>
      <c r="M28" s="17">
        <v>0</v>
      </c>
      <c r="N28" s="17">
        <v>0</v>
      </c>
      <c r="O28" s="17">
        <v>0</v>
      </c>
      <c r="P28" s="17">
        <v>69</v>
      </c>
      <c r="Q28" s="22">
        <v>0</v>
      </c>
      <c r="R28" s="9">
        <v>36449.351980485029</v>
      </c>
      <c r="S28" s="9">
        <v>0</v>
      </c>
      <c r="T28" s="9">
        <v>474</v>
      </c>
      <c r="U28" s="10">
        <v>36923.351980485029</v>
      </c>
    </row>
    <row r="29" spans="1:21" ht="13.5">
      <c r="A29" s="3">
        <v>2029</v>
      </c>
      <c r="B29" s="21">
        <v>0</v>
      </c>
      <c r="C29" s="17">
        <v>21390</v>
      </c>
      <c r="D29" s="17">
        <v>260</v>
      </c>
      <c r="E29" s="17">
        <v>0</v>
      </c>
      <c r="F29" s="17">
        <v>214</v>
      </c>
      <c r="G29" s="17">
        <v>0</v>
      </c>
      <c r="H29" s="17">
        <v>60.858807130277427</v>
      </c>
      <c r="I29" s="17">
        <v>0</v>
      </c>
      <c r="J29" s="17">
        <v>7170</v>
      </c>
      <c r="K29" s="17">
        <v>8500</v>
      </c>
      <c r="L29" s="17">
        <v>0</v>
      </c>
      <c r="M29" s="17">
        <v>0</v>
      </c>
      <c r="N29" s="17">
        <v>0</v>
      </c>
      <c r="O29" s="17">
        <v>0</v>
      </c>
      <c r="P29" s="17">
        <v>69</v>
      </c>
      <c r="Q29" s="22">
        <v>0</v>
      </c>
      <c r="R29" s="9">
        <v>37189.85880713028</v>
      </c>
      <c r="S29" s="9">
        <v>0</v>
      </c>
      <c r="T29" s="9">
        <v>474</v>
      </c>
      <c r="U29" s="10">
        <v>37663.85880713028</v>
      </c>
    </row>
    <row r="30" spans="1:21" ht="13.5">
      <c r="A30" s="4">
        <v>2030</v>
      </c>
      <c r="B30" s="18">
        <v>0</v>
      </c>
      <c r="C30" s="19">
        <v>21880</v>
      </c>
      <c r="D30" s="19">
        <v>260</v>
      </c>
      <c r="E30" s="19">
        <v>0</v>
      </c>
      <c r="F30" s="19">
        <v>214</v>
      </c>
      <c r="G30" s="19">
        <v>0</v>
      </c>
      <c r="H30" s="19">
        <v>61.440415115038007</v>
      </c>
      <c r="I30" s="19">
        <v>0</v>
      </c>
      <c r="J30" s="19">
        <v>7170</v>
      </c>
      <c r="K30" s="19">
        <v>8900</v>
      </c>
      <c r="L30" s="19">
        <v>0</v>
      </c>
      <c r="M30" s="19">
        <v>0</v>
      </c>
      <c r="N30" s="19">
        <v>0</v>
      </c>
      <c r="O30" s="19">
        <v>0</v>
      </c>
      <c r="P30" s="19">
        <v>69</v>
      </c>
      <c r="Q30" s="20">
        <v>0</v>
      </c>
      <c r="R30" s="11">
        <v>38080.440415115037</v>
      </c>
      <c r="S30" s="11">
        <v>0</v>
      </c>
      <c r="T30" s="11">
        <v>474</v>
      </c>
      <c r="U30" s="12">
        <v>38554.440415115037</v>
      </c>
    </row>
    <row r="31" spans="1:2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96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19854</v>
      </c>
      <c r="C17" s="17">
        <v>15582</v>
      </c>
      <c r="D17" s="17">
        <v>11222</v>
      </c>
      <c r="E17" s="17">
        <v>5965</v>
      </c>
      <c r="F17" s="17">
        <v>739</v>
      </c>
      <c r="G17" s="17">
        <v>4931</v>
      </c>
      <c r="H17" s="17">
        <v>15177</v>
      </c>
      <c r="I17" s="17">
        <v>2307</v>
      </c>
      <c r="J17" s="17">
        <v>15019</v>
      </c>
      <c r="K17" s="17">
        <v>49733</v>
      </c>
      <c r="L17" s="17">
        <v>14119</v>
      </c>
      <c r="M17" s="17">
        <v>2970</v>
      </c>
      <c r="N17" s="17">
        <v>9521</v>
      </c>
      <c r="O17" s="17">
        <v>4841</v>
      </c>
      <c r="P17" s="17">
        <v>5914</v>
      </c>
      <c r="Q17" s="22">
        <v>4714</v>
      </c>
      <c r="R17" s="9">
        <v>138368</v>
      </c>
      <c r="S17" s="9">
        <v>27348</v>
      </c>
      <c r="T17" s="9">
        <v>16892</v>
      </c>
      <c r="U17" s="10">
        <v>182608</v>
      </c>
    </row>
    <row r="18" spans="1:21" ht="13.5">
      <c r="A18" s="3">
        <v>2018</v>
      </c>
      <c r="B18" s="21">
        <v>20000</v>
      </c>
      <c r="C18" s="17">
        <v>15270</v>
      </c>
      <c r="D18" s="17">
        <v>11200</v>
      </c>
      <c r="E18" s="17">
        <v>6200</v>
      </c>
      <c r="F18" s="17">
        <v>697</v>
      </c>
      <c r="G18" s="17">
        <v>5160</v>
      </c>
      <c r="H18" s="17">
        <v>16540.028999147387</v>
      </c>
      <c r="I18" s="17">
        <v>2240</v>
      </c>
      <c r="J18" s="17">
        <v>14610</v>
      </c>
      <c r="K18" s="17">
        <v>48800</v>
      </c>
      <c r="L18" s="17">
        <v>13876</v>
      </c>
      <c r="M18" s="17">
        <v>3000</v>
      </c>
      <c r="N18" s="17">
        <v>9200</v>
      </c>
      <c r="O18" s="17">
        <v>4800</v>
      </c>
      <c r="P18" s="17">
        <v>5926</v>
      </c>
      <c r="Q18" s="22">
        <v>4600</v>
      </c>
      <c r="R18" s="9">
        <v>138022.02899914738</v>
      </c>
      <c r="S18" s="9">
        <v>27040</v>
      </c>
      <c r="T18" s="9">
        <v>17057</v>
      </c>
      <c r="U18" s="10">
        <v>182119.02899914738</v>
      </c>
    </row>
    <row r="19" spans="1:21" ht="13.5">
      <c r="A19" s="3">
        <v>2019</v>
      </c>
      <c r="B19" s="21">
        <v>20000</v>
      </c>
      <c r="C19" s="17">
        <v>15400</v>
      </c>
      <c r="D19" s="17">
        <v>11200</v>
      </c>
      <c r="E19" s="17">
        <v>6300</v>
      </c>
      <c r="F19" s="17">
        <v>827</v>
      </c>
      <c r="G19" s="17">
        <v>5594</v>
      </c>
      <c r="H19" s="17">
        <v>16325.014274338191</v>
      </c>
      <c r="I19" s="17">
        <v>2200</v>
      </c>
      <c r="J19" s="17">
        <v>14420</v>
      </c>
      <c r="K19" s="17">
        <v>48200</v>
      </c>
      <c r="L19" s="17">
        <v>13600</v>
      </c>
      <c r="M19" s="17">
        <v>2800</v>
      </c>
      <c r="N19" s="17">
        <v>9300</v>
      </c>
      <c r="O19" s="17">
        <v>4800</v>
      </c>
      <c r="P19" s="17">
        <v>5977</v>
      </c>
      <c r="Q19" s="22">
        <v>4500</v>
      </c>
      <c r="R19" s="9">
        <v>136722.0142743382</v>
      </c>
      <c r="S19" s="9">
        <v>27100</v>
      </c>
      <c r="T19" s="9">
        <v>17621</v>
      </c>
      <c r="U19" s="10">
        <v>181443.0142743382</v>
      </c>
    </row>
    <row r="20" spans="1:21" ht="13.5">
      <c r="A20" s="3">
        <v>2020</v>
      </c>
      <c r="B20" s="21">
        <v>19800</v>
      </c>
      <c r="C20" s="17">
        <v>15730</v>
      </c>
      <c r="D20" s="17">
        <v>11200</v>
      </c>
      <c r="E20" s="17">
        <v>6100</v>
      </c>
      <c r="F20" s="17">
        <v>917</v>
      </c>
      <c r="G20" s="17">
        <v>5931</v>
      </c>
      <c r="H20" s="17">
        <v>15872.113867835393</v>
      </c>
      <c r="I20" s="17">
        <v>2280</v>
      </c>
      <c r="J20" s="17">
        <v>14200</v>
      </c>
      <c r="K20" s="17">
        <v>48400</v>
      </c>
      <c r="L20" s="17">
        <v>13200</v>
      </c>
      <c r="M20" s="17">
        <v>2800</v>
      </c>
      <c r="N20" s="17">
        <v>9200</v>
      </c>
      <c r="O20" s="17">
        <v>4800</v>
      </c>
      <c r="P20" s="17">
        <v>5944</v>
      </c>
      <c r="Q20" s="22">
        <v>4580</v>
      </c>
      <c r="R20" s="9">
        <v>135946.11386783537</v>
      </c>
      <c r="S20" s="9">
        <v>26960</v>
      </c>
      <c r="T20" s="9">
        <v>18048</v>
      </c>
      <c r="U20" s="10">
        <v>180954.11386783537</v>
      </c>
    </row>
    <row r="21" spans="1:21" ht="13.5">
      <c r="A21" s="3">
        <v>2021</v>
      </c>
      <c r="B21" s="21">
        <v>19500</v>
      </c>
      <c r="C21" s="17">
        <v>15800</v>
      </c>
      <c r="D21" s="17">
        <v>11200</v>
      </c>
      <c r="E21" s="17">
        <v>6000</v>
      </c>
      <c r="F21" s="17">
        <v>1000</v>
      </c>
      <c r="G21" s="17">
        <v>6219</v>
      </c>
      <c r="H21" s="17">
        <v>15443.458233207957</v>
      </c>
      <c r="I21" s="17">
        <v>2250</v>
      </c>
      <c r="J21" s="17">
        <v>13940</v>
      </c>
      <c r="K21" s="17">
        <v>48300</v>
      </c>
      <c r="L21" s="17">
        <v>13000</v>
      </c>
      <c r="M21" s="17">
        <v>2700</v>
      </c>
      <c r="N21" s="17">
        <v>9100</v>
      </c>
      <c r="O21" s="17">
        <v>4600</v>
      </c>
      <c r="P21" s="17">
        <v>5854</v>
      </c>
      <c r="Q21" s="22">
        <v>4580</v>
      </c>
      <c r="R21" s="9">
        <v>134537.45823320796</v>
      </c>
      <c r="S21" s="9">
        <v>26530</v>
      </c>
      <c r="T21" s="9">
        <v>18419</v>
      </c>
      <c r="U21" s="10">
        <v>179486.45823320796</v>
      </c>
    </row>
    <row r="22" spans="1:21" ht="13.5">
      <c r="A22" s="3">
        <v>2022</v>
      </c>
      <c r="B22" s="21">
        <v>19100</v>
      </c>
      <c r="C22" s="17">
        <v>16080</v>
      </c>
      <c r="D22" s="17">
        <v>11200</v>
      </c>
      <c r="E22" s="17">
        <v>5900</v>
      </c>
      <c r="F22" s="17">
        <v>1000</v>
      </c>
      <c r="G22" s="17">
        <v>6408</v>
      </c>
      <c r="H22" s="17">
        <v>15057.466949280009</v>
      </c>
      <c r="I22" s="17">
        <v>2240</v>
      </c>
      <c r="J22" s="17">
        <v>13660</v>
      </c>
      <c r="K22" s="17">
        <v>48400</v>
      </c>
      <c r="L22" s="17">
        <v>12600</v>
      </c>
      <c r="M22" s="17">
        <v>2700</v>
      </c>
      <c r="N22" s="17">
        <v>9100</v>
      </c>
      <c r="O22" s="17">
        <v>4600</v>
      </c>
      <c r="P22" s="17">
        <v>5781</v>
      </c>
      <c r="Q22" s="22">
        <v>4580</v>
      </c>
      <c r="R22" s="9">
        <v>133378.46694928</v>
      </c>
      <c r="S22" s="9">
        <v>26420</v>
      </c>
      <c r="T22" s="9">
        <v>18608</v>
      </c>
      <c r="U22" s="10">
        <v>178406.46694928</v>
      </c>
    </row>
    <row r="23" spans="1:21" ht="13.5">
      <c r="A23" s="3">
        <v>2023</v>
      </c>
      <c r="B23" s="21">
        <v>18800</v>
      </c>
      <c r="C23" s="17">
        <v>16000</v>
      </c>
      <c r="D23" s="17">
        <v>11200</v>
      </c>
      <c r="E23" s="17">
        <v>6000</v>
      </c>
      <c r="F23" s="17">
        <v>1000</v>
      </c>
      <c r="G23" s="17">
        <v>6440</v>
      </c>
      <c r="H23" s="17">
        <v>14753.72792205973</v>
      </c>
      <c r="I23" s="17">
        <v>2240</v>
      </c>
      <c r="J23" s="17">
        <v>13420</v>
      </c>
      <c r="K23" s="17">
        <v>48500</v>
      </c>
      <c r="L23" s="17">
        <v>12400</v>
      </c>
      <c r="M23" s="17">
        <v>2500</v>
      </c>
      <c r="N23" s="17">
        <v>9100</v>
      </c>
      <c r="O23" s="17">
        <v>4600</v>
      </c>
      <c r="P23" s="17">
        <v>5745</v>
      </c>
      <c r="Q23" s="22">
        <v>4580</v>
      </c>
      <c r="R23" s="9">
        <v>132118.72792205971</v>
      </c>
      <c r="S23" s="9">
        <v>26520</v>
      </c>
      <c r="T23" s="9">
        <v>18640</v>
      </c>
      <c r="U23" s="10">
        <v>177278.72792205971</v>
      </c>
    </row>
    <row r="24" spans="1:21" ht="13.5">
      <c r="A24" s="3">
        <v>2024</v>
      </c>
      <c r="B24" s="21">
        <v>18500</v>
      </c>
      <c r="C24" s="17">
        <v>15680</v>
      </c>
      <c r="D24" s="17">
        <v>11200</v>
      </c>
      <c r="E24" s="17">
        <v>5800</v>
      </c>
      <c r="F24" s="17">
        <v>1000</v>
      </c>
      <c r="G24" s="17">
        <v>6484</v>
      </c>
      <c r="H24" s="17">
        <v>14456.587891104391</v>
      </c>
      <c r="I24" s="17">
        <v>2240</v>
      </c>
      <c r="J24" s="17">
        <v>13180</v>
      </c>
      <c r="K24" s="17">
        <v>48400</v>
      </c>
      <c r="L24" s="17">
        <v>12100</v>
      </c>
      <c r="M24" s="17">
        <v>2500</v>
      </c>
      <c r="N24" s="17">
        <v>9000</v>
      </c>
      <c r="O24" s="17">
        <v>4500</v>
      </c>
      <c r="P24" s="17">
        <v>5771</v>
      </c>
      <c r="Q24" s="22">
        <v>4580</v>
      </c>
      <c r="R24" s="9">
        <v>130587.5878911044</v>
      </c>
      <c r="S24" s="9">
        <v>26120</v>
      </c>
      <c r="T24" s="9">
        <v>18684</v>
      </c>
      <c r="U24" s="10">
        <v>175391.5878911044</v>
      </c>
    </row>
    <row r="25" spans="1:21" ht="13.5">
      <c r="A25" s="3">
        <v>2025</v>
      </c>
      <c r="B25" s="21">
        <v>18300</v>
      </c>
      <c r="C25" s="17">
        <v>15300</v>
      </c>
      <c r="D25" s="17">
        <v>11200</v>
      </c>
      <c r="E25" s="17">
        <v>5900</v>
      </c>
      <c r="F25" s="17">
        <v>1000</v>
      </c>
      <c r="G25" s="17">
        <v>6446</v>
      </c>
      <c r="H25" s="17">
        <v>14206.154524982998</v>
      </c>
      <c r="I25" s="17">
        <v>2240</v>
      </c>
      <c r="J25" s="17">
        <v>12980</v>
      </c>
      <c r="K25" s="17">
        <v>48500</v>
      </c>
      <c r="L25" s="17">
        <v>11900</v>
      </c>
      <c r="M25" s="17">
        <v>2500</v>
      </c>
      <c r="N25" s="17">
        <v>9000</v>
      </c>
      <c r="O25" s="17">
        <v>4500</v>
      </c>
      <c r="P25" s="17">
        <v>5655</v>
      </c>
      <c r="Q25" s="22">
        <v>4690</v>
      </c>
      <c r="R25" s="9">
        <v>129341.15452498299</v>
      </c>
      <c r="S25" s="9">
        <v>26330</v>
      </c>
      <c r="T25" s="9">
        <v>18646</v>
      </c>
      <c r="U25" s="10">
        <v>174317.15452498299</v>
      </c>
    </row>
    <row r="26" spans="1:21" ht="13.5">
      <c r="A26" s="3">
        <v>2026</v>
      </c>
      <c r="B26" s="21">
        <v>18300</v>
      </c>
      <c r="C26" s="17">
        <v>14950</v>
      </c>
      <c r="D26" s="17">
        <v>11200</v>
      </c>
      <c r="E26" s="17">
        <v>5800</v>
      </c>
      <c r="F26" s="17">
        <v>1000</v>
      </c>
      <c r="G26" s="17">
        <v>6485</v>
      </c>
      <c r="H26" s="17">
        <v>13977.340187906571</v>
      </c>
      <c r="I26" s="17">
        <v>2250</v>
      </c>
      <c r="J26" s="17">
        <v>12830</v>
      </c>
      <c r="K26" s="17">
        <v>48500</v>
      </c>
      <c r="L26" s="17">
        <v>11700</v>
      </c>
      <c r="M26" s="17">
        <v>2400</v>
      </c>
      <c r="N26" s="17">
        <v>9000</v>
      </c>
      <c r="O26" s="17">
        <v>4400</v>
      </c>
      <c r="P26" s="17">
        <v>4853</v>
      </c>
      <c r="Q26" s="22">
        <v>4700</v>
      </c>
      <c r="R26" s="9">
        <v>127510.34018790658</v>
      </c>
      <c r="S26" s="9">
        <v>26150</v>
      </c>
      <c r="T26" s="9">
        <v>18685</v>
      </c>
      <c r="U26" s="10">
        <v>172345.34018790658</v>
      </c>
    </row>
    <row r="27" spans="1:21" ht="13.5">
      <c r="A27" s="3">
        <v>2027</v>
      </c>
      <c r="B27" s="21">
        <v>18300</v>
      </c>
      <c r="C27" s="17">
        <v>14730</v>
      </c>
      <c r="D27" s="17">
        <v>11200</v>
      </c>
      <c r="E27" s="17">
        <v>5900</v>
      </c>
      <c r="F27" s="17">
        <v>1000</v>
      </c>
      <c r="G27" s="17">
        <v>6439</v>
      </c>
      <c r="H27" s="17">
        <v>13756.411823926501</v>
      </c>
      <c r="I27" s="17">
        <v>2250</v>
      </c>
      <c r="J27" s="17">
        <v>12730</v>
      </c>
      <c r="K27" s="17">
        <v>48500</v>
      </c>
      <c r="L27" s="17">
        <v>11500</v>
      </c>
      <c r="M27" s="17">
        <v>2400</v>
      </c>
      <c r="N27" s="17">
        <v>9000</v>
      </c>
      <c r="O27" s="17">
        <v>4400</v>
      </c>
      <c r="P27" s="17">
        <v>5009</v>
      </c>
      <c r="Q27" s="22">
        <v>4700</v>
      </c>
      <c r="R27" s="9">
        <v>126925.41182392649</v>
      </c>
      <c r="S27" s="9">
        <v>26250</v>
      </c>
      <c r="T27" s="9">
        <v>18639</v>
      </c>
      <c r="U27" s="10">
        <v>171814.41182392649</v>
      </c>
    </row>
    <row r="28" spans="1:21" ht="13.5">
      <c r="A28" s="3">
        <v>2028</v>
      </c>
      <c r="B28" s="21">
        <v>18300</v>
      </c>
      <c r="C28" s="17">
        <v>14560</v>
      </c>
      <c r="D28" s="17">
        <v>11200</v>
      </c>
      <c r="E28" s="17">
        <v>6100</v>
      </c>
      <c r="F28" s="17">
        <v>1000</v>
      </c>
      <c r="G28" s="17">
        <v>6491</v>
      </c>
      <c r="H28" s="17">
        <v>13578.553209827089</v>
      </c>
      <c r="I28" s="17">
        <v>2250</v>
      </c>
      <c r="J28" s="17">
        <v>12700</v>
      </c>
      <c r="K28" s="17">
        <v>48500</v>
      </c>
      <c r="L28" s="17">
        <v>11400</v>
      </c>
      <c r="M28" s="17">
        <v>2400</v>
      </c>
      <c r="N28" s="17">
        <v>9000</v>
      </c>
      <c r="O28" s="17">
        <v>4400</v>
      </c>
      <c r="P28" s="17">
        <v>5253</v>
      </c>
      <c r="Q28" s="22">
        <v>4800</v>
      </c>
      <c r="R28" s="9">
        <v>126691.55320982709</v>
      </c>
      <c r="S28" s="9">
        <v>26550</v>
      </c>
      <c r="T28" s="9">
        <v>18691</v>
      </c>
      <c r="U28" s="10">
        <v>171932.55320982711</v>
      </c>
    </row>
    <row r="29" spans="1:21" ht="13.5">
      <c r="A29" s="3">
        <v>2029</v>
      </c>
      <c r="B29" s="21">
        <v>18300</v>
      </c>
      <c r="C29" s="17">
        <v>14470</v>
      </c>
      <c r="D29" s="17">
        <v>11200</v>
      </c>
      <c r="E29" s="17">
        <v>6100</v>
      </c>
      <c r="F29" s="17">
        <v>1000</v>
      </c>
      <c r="G29" s="17">
        <v>6440</v>
      </c>
      <c r="H29" s="17">
        <v>13478.543145273397</v>
      </c>
      <c r="I29" s="17">
        <v>2360</v>
      </c>
      <c r="J29" s="17">
        <v>12690</v>
      </c>
      <c r="K29" s="17">
        <v>48500</v>
      </c>
      <c r="L29" s="17">
        <v>11300</v>
      </c>
      <c r="M29" s="17">
        <v>2300</v>
      </c>
      <c r="N29" s="17">
        <v>9000</v>
      </c>
      <c r="O29" s="17">
        <v>4400</v>
      </c>
      <c r="P29" s="17">
        <v>5724</v>
      </c>
      <c r="Q29" s="22">
        <v>4800</v>
      </c>
      <c r="R29" s="9">
        <v>126762.5431452734</v>
      </c>
      <c r="S29" s="9">
        <v>26660</v>
      </c>
      <c r="T29" s="9">
        <v>18640</v>
      </c>
      <c r="U29" s="10">
        <v>172062.5431452734</v>
      </c>
    </row>
    <row r="30" spans="1:21" ht="13.5">
      <c r="A30" s="4">
        <v>2030</v>
      </c>
      <c r="B30" s="18">
        <v>18300</v>
      </c>
      <c r="C30" s="19">
        <v>14560</v>
      </c>
      <c r="D30" s="19">
        <v>11200</v>
      </c>
      <c r="E30" s="19">
        <v>6200</v>
      </c>
      <c r="F30" s="19">
        <v>1000</v>
      </c>
      <c r="G30" s="19">
        <v>6484</v>
      </c>
      <c r="H30" s="19">
        <v>13485.75409749577</v>
      </c>
      <c r="I30" s="19">
        <v>2360</v>
      </c>
      <c r="J30" s="19">
        <v>12720</v>
      </c>
      <c r="K30" s="19">
        <v>48600</v>
      </c>
      <c r="L30" s="19">
        <v>11300</v>
      </c>
      <c r="M30" s="19">
        <v>2300</v>
      </c>
      <c r="N30" s="19">
        <v>9000</v>
      </c>
      <c r="O30" s="19">
        <v>4400</v>
      </c>
      <c r="P30" s="19">
        <v>5785</v>
      </c>
      <c r="Q30" s="20">
        <v>4800</v>
      </c>
      <c r="R30" s="11">
        <v>127050.75409749577</v>
      </c>
      <c r="S30" s="11">
        <v>26760</v>
      </c>
      <c r="T30" s="11">
        <v>18684</v>
      </c>
      <c r="U30" s="12">
        <v>172494.75409749575</v>
      </c>
    </row>
    <row r="31" spans="1:21" ht="12.75" customHeight="1">
      <c r="A31" s="74" t="s">
        <v>203</v>
      </c>
      <c r="B31" s="88" t="s">
        <v>255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16" t="s">
        <v>142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10081</v>
      </c>
      <c r="C17" s="17">
        <v>13387</v>
      </c>
      <c r="D17" s="17">
        <v>6163</v>
      </c>
      <c r="E17" s="17">
        <v>3781</v>
      </c>
      <c r="F17" s="17">
        <v>678</v>
      </c>
      <c r="G17" s="17">
        <v>3384</v>
      </c>
      <c r="H17" s="17">
        <v>10083</v>
      </c>
      <c r="I17" s="17">
        <v>1754</v>
      </c>
      <c r="J17" s="17">
        <v>11493</v>
      </c>
      <c r="K17" s="17">
        <v>29770</v>
      </c>
      <c r="L17" s="17">
        <v>7234</v>
      </c>
      <c r="M17" s="17">
        <v>1998</v>
      </c>
      <c r="N17" s="17">
        <v>7647</v>
      </c>
      <c r="O17" s="17">
        <v>3498.0000000000005</v>
      </c>
      <c r="P17" s="17">
        <v>4890</v>
      </c>
      <c r="Q17" s="22">
        <v>3638</v>
      </c>
      <c r="R17" s="9">
        <v>88936</v>
      </c>
      <c r="S17" s="9">
        <v>20318</v>
      </c>
      <c r="T17" s="9">
        <v>10225</v>
      </c>
      <c r="U17" s="10">
        <v>119479</v>
      </c>
    </row>
    <row r="18" spans="1:21" ht="13.5">
      <c r="A18" s="3">
        <v>2018</v>
      </c>
      <c r="B18" s="21">
        <v>10100</v>
      </c>
      <c r="C18" s="17">
        <v>13080</v>
      </c>
      <c r="D18" s="17">
        <v>6200</v>
      </c>
      <c r="E18" s="17">
        <v>3700</v>
      </c>
      <c r="F18" s="17">
        <v>605</v>
      </c>
      <c r="G18" s="17">
        <v>3412</v>
      </c>
      <c r="H18" s="17">
        <v>11162.885599563879</v>
      </c>
      <c r="I18" s="17">
        <v>1700</v>
      </c>
      <c r="J18" s="17">
        <v>10920</v>
      </c>
      <c r="K18" s="17">
        <v>29600</v>
      </c>
      <c r="L18" s="17">
        <v>7185</v>
      </c>
      <c r="M18" s="17">
        <v>2000</v>
      </c>
      <c r="N18" s="17">
        <v>7300</v>
      </c>
      <c r="O18" s="17">
        <v>3500</v>
      </c>
      <c r="P18" s="17">
        <v>4900</v>
      </c>
      <c r="Q18" s="22">
        <v>3600</v>
      </c>
      <c r="R18" s="9">
        <v>88947.885599563888</v>
      </c>
      <c r="S18" s="9">
        <v>19800</v>
      </c>
      <c r="T18" s="9">
        <v>10217</v>
      </c>
      <c r="U18" s="10">
        <v>118964.88559956389</v>
      </c>
    </row>
    <row r="19" spans="1:21" ht="13.5">
      <c r="A19" s="3">
        <v>2019</v>
      </c>
      <c r="B19" s="21">
        <v>10100</v>
      </c>
      <c r="C19" s="17">
        <v>13200</v>
      </c>
      <c r="D19" s="17">
        <v>6200</v>
      </c>
      <c r="E19" s="17">
        <v>3600</v>
      </c>
      <c r="F19" s="17">
        <v>679</v>
      </c>
      <c r="G19" s="17">
        <v>3465</v>
      </c>
      <c r="H19" s="17">
        <v>11022.002616005468</v>
      </c>
      <c r="I19" s="17">
        <v>1700</v>
      </c>
      <c r="J19" s="17">
        <v>10790</v>
      </c>
      <c r="K19" s="17">
        <v>29400</v>
      </c>
      <c r="L19" s="17">
        <v>7000</v>
      </c>
      <c r="M19" s="17">
        <v>1900</v>
      </c>
      <c r="N19" s="17">
        <v>7400</v>
      </c>
      <c r="O19" s="17">
        <v>3500</v>
      </c>
      <c r="P19" s="17">
        <v>4942</v>
      </c>
      <c r="Q19" s="22">
        <v>3500</v>
      </c>
      <c r="R19" s="9">
        <v>88354.002616005469</v>
      </c>
      <c r="S19" s="9">
        <v>19700</v>
      </c>
      <c r="T19" s="9">
        <v>10344</v>
      </c>
      <c r="U19" s="10">
        <v>118398.00261600547</v>
      </c>
    </row>
    <row r="20" spans="1:21" ht="13.5">
      <c r="A20" s="3">
        <v>2020</v>
      </c>
      <c r="B20" s="21">
        <v>10000</v>
      </c>
      <c r="C20" s="17">
        <v>13490</v>
      </c>
      <c r="D20" s="17">
        <v>6200</v>
      </c>
      <c r="E20" s="17">
        <v>3400</v>
      </c>
      <c r="F20" s="17">
        <v>679</v>
      </c>
      <c r="G20" s="17">
        <v>3573</v>
      </c>
      <c r="H20" s="17">
        <v>10699.986217361067</v>
      </c>
      <c r="I20" s="17">
        <v>1800</v>
      </c>
      <c r="J20" s="17">
        <v>10600</v>
      </c>
      <c r="K20" s="17">
        <v>29600</v>
      </c>
      <c r="L20" s="17">
        <v>6800</v>
      </c>
      <c r="M20" s="17">
        <v>1900</v>
      </c>
      <c r="N20" s="17">
        <v>7400</v>
      </c>
      <c r="O20" s="17">
        <v>3500</v>
      </c>
      <c r="P20" s="17">
        <v>4915</v>
      </c>
      <c r="Q20" s="22">
        <v>3600</v>
      </c>
      <c r="R20" s="9">
        <v>88004.98621736106</v>
      </c>
      <c r="S20" s="9">
        <v>19700</v>
      </c>
      <c r="T20" s="9">
        <v>10452</v>
      </c>
      <c r="U20" s="10">
        <v>118156.98621736106</v>
      </c>
    </row>
    <row r="21" spans="1:21" ht="13.5">
      <c r="A21" s="3">
        <v>2021</v>
      </c>
      <c r="B21" s="21">
        <v>9900</v>
      </c>
      <c r="C21" s="17">
        <v>13540</v>
      </c>
      <c r="D21" s="17">
        <v>6200</v>
      </c>
      <c r="E21" s="17">
        <v>3300</v>
      </c>
      <c r="F21" s="17">
        <v>679</v>
      </c>
      <c r="G21" s="17">
        <v>3715</v>
      </c>
      <c r="H21" s="17">
        <v>10404.406416072508</v>
      </c>
      <c r="I21" s="17">
        <v>1800</v>
      </c>
      <c r="J21" s="17">
        <v>10370</v>
      </c>
      <c r="K21" s="17">
        <v>29600</v>
      </c>
      <c r="L21" s="17">
        <v>6700</v>
      </c>
      <c r="M21" s="17">
        <v>1800</v>
      </c>
      <c r="N21" s="17">
        <v>7400</v>
      </c>
      <c r="O21" s="17">
        <v>3400</v>
      </c>
      <c r="P21" s="17">
        <v>4840</v>
      </c>
      <c r="Q21" s="22">
        <v>3600</v>
      </c>
      <c r="R21" s="9">
        <v>87154.40641607251</v>
      </c>
      <c r="S21" s="9">
        <v>19500</v>
      </c>
      <c r="T21" s="9">
        <v>10594</v>
      </c>
      <c r="U21" s="10">
        <v>117248.40641607251</v>
      </c>
    </row>
    <row r="22" spans="1:21" ht="13.5">
      <c r="A22" s="3">
        <v>2022</v>
      </c>
      <c r="B22" s="21">
        <v>9700</v>
      </c>
      <c r="C22" s="17">
        <v>13810</v>
      </c>
      <c r="D22" s="17">
        <v>6200</v>
      </c>
      <c r="E22" s="17">
        <v>3300</v>
      </c>
      <c r="F22" s="17">
        <v>679</v>
      </c>
      <c r="G22" s="17">
        <v>3855</v>
      </c>
      <c r="H22" s="17">
        <v>10133.606069896136</v>
      </c>
      <c r="I22" s="17">
        <v>1800</v>
      </c>
      <c r="J22" s="17">
        <v>10140</v>
      </c>
      <c r="K22" s="17">
        <v>29600</v>
      </c>
      <c r="L22" s="17">
        <v>6500</v>
      </c>
      <c r="M22" s="17">
        <v>1800</v>
      </c>
      <c r="N22" s="17">
        <v>7400</v>
      </c>
      <c r="O22" s="17">
        <v>3400</v>
      </c>
      <c r="P22" s="17">
        <v>4780</v>
      </c>
      <c r="Q22" s="22">
        <v>3600</v>
      </c>
      <c r="R22" s="9">
        <v>86463.606069896137</v>
      </c>
      <c r="S22" s="9">
        <v>19500</v>
      </c>
      <c r="T22" s="9">
        <v>10734</v>
      </c>
      <c r="U22" s="10">
        <v>116697.60606989614</v>
      </c>
    </row>
    <row r="23" spans="1:21" ht="13.5">
      <c r="A23" s="3">
        <v>2023</v>
      </c>
      <c r="B23" s="21">
        <v>9500</v>
      </c>
      <c r="C23" s="17">
        <v>13760</v>
      </c>
      <c r="D23" s="17">
        <v>6200</v>
      </c>
      <c r="E23" s="17">
        <v>3300</v>
      </c>
      <c r="F23" s="17">
        <v>679</v>
      </c>
      <c r="G23" s="17">
        <v>3913</v>
      </c>
      <c r="H23" s="17">
        <v>9919.3815956321178</v>
      </c>
      <c r="I23" s="17">
        <v>1800</v>
      </c>
      <c r="J23" s="17">
        <v>9930</v>
      </c>
      <c r="K23" s="17">
        <v>29700</v>
      </c>
      <c r="L23" s="17">
        <v>6400</v>
      </c>
      <c r="M23" s="17">
        <v>1700</v>
      </c>
      <c r="N23" s="17">
        <v>7400</v>
      </c>
      <c r="O23" s="17">
        <v>3400</v>
      </c>
      <c r="P23" s="17">
        <v>4750</v>
      </c>
      <c r="Q23" s="22">
        <v>3600</v>
      </c>
      <c r="R23" s="9">
        <v>85659.38159563212</v>
      </c>
      <c r="S23" s="9">
        <v>19500</v>
      </c>
      <c r="T23" s="9">
        <v>10792</v>
      </c>
      <c r="U23" s="10">
        <v>115951.38159563212</v>
      </c>
    </row>
    <row r="24" spans="1:21" ht="13.5">
      <c r="A24" s="3">
        <v>2024</v>
      </c>
      <c r="B24" s="21">
        <v>9300</v>
      </c>
      <c r="C24" s="17">
        <v>13480</v>
      </c>
      <c r="D24" s="17">
        <v>6200</v>
      </c>
      <c r="E24" s="17">
        <v>3200</v>
      </c>
      <c r="F24" s="17">
        <v>679</v>
      </c>
      <c r="G24" s="17">
        <v>3938</v>
      </c>
      <c r="H24" s="17">
        <v>9703.8495325664644</v>
      </c>
      <c r="I24" s="17">
        <v>1800</v>
      </c>
      <c r="J24" s="17">
        <v>9730</v>
      </c>
      <c r="K24" s="17">
        <v>29600</v>
      </c>
      <c r="L24" s="17">
        <v>6200</v>
      </c>
      <c r="M24" s="17">
        <v>1700</v>
      </c>
      <c r="N24" s="17">
        <v>7300</v>
      </c>
      <c r="O24" s="17">
        <v>3300</v>
      </c>
      <c r="P24" s="17">
        <v>4772</v>
      </c>
      <c r="Q24" s="22">
        <v>3600</v>
      </c>
      <c r="R24" s="9">
        <v>84485.84953256647</v>
      </c>
      <c r="S24" s="9">
        <v>19200</v>
      </c>
      <c r="T24" s="9">
        <v>10817</v>
      </c>
      <c r="U24" s="10">
        <v>114502.84953256647</v>
      </c>
    </row>
    <row r="25" spans="1:21" ht="13.5">
      <c r="A25" s="3">
        <v>2025</v>
      </c>
      <c r="B25" s="21">
        <v>9200</v>
      </c>
      <c r="C25" s="17">
        <v>13140</v>
      </c>
      <c r="D25" s="17">
        <v>6200</v>
      </c>
      <c r="E25" s="17">
        <v>3300</v>
      </c>
      <c r="F25" s="17">
        <v>679</v>
      </c>
      <c r="G25" s="17">
        <v>3913</v>
      </c>
      <c r="H25" s="17">
        <v>9530.0049540678101</v>
      </c>
      <c r="I25" s="17">
        <v>1800</v>
      </c>
      <c r="J25" s="17">
        <v>9570</v>
      </c>
      <c r="K25" s="17">
        <v>29700</v>
      </c>
      <c r="L25" s="17">
        <v>6100</v>
      </c>
      <c r="M25" s="17">
        <v>1700</v>
      </c>
      <c r="N25" s="17">
        <v>7300</v>
      </c>
      <c r="O25" s="17">
        <v>3300</v>
      </c>
      <c r="P25" s="17">
        <v>4676</v>
      </c>
      <c r="Q25" s="22">
        <v>3700</v>
      </c>
      <c r="R25" s="9">
        <v>83616.004954067816</v>
      </c>
      <c r="S25" s="9">
        <v>19400</v>
      </c>
      <c r="T25" s="9">
        <v>10792</v>
      </c>
      <c r="U25" s="10">
        <v>113808.00495406782</v>
      </c>
    </row>
    <row r="26" spans="1:21" ht="13.5">
      <c r="A26" s="3">
        <v>2026</v>
      </c>
      <c r="B26" s="21">
        <v>9200</v>
      </c>
      <c r="C26" s="17">
        <v>12820</v>
      </c>
      <c r="D26" s="17">
        <v>6200</v>
      </c>
      <c r="E26" s="17">
        <v>3300</v>
      </c>
      <c r="F26" s="17">
        <v>679</v>
      </c>
      <c r="G26" s="17">
        <v>3938</v>
      </c>
      <c r="H26" s="17">
        <v>9363.3974264613789</v>
      </c>
      <c r="I26" s="17">
        <v>1800</v>
      </c>
      <c r="J26" s="17">
        <v>9450</v>
      </c>
      <c r="K26" s="17">
        <v>29700</v>
      </c>
      <c r="L26" s="17">
        <v>6000</v>
      </c>
      <c r="M26" s="17">
        <v>1600</v>
      </c>
      <c r="N26" s="17">
        <v>7300</v>
      </c>
      <c r="O26" s="17">
        <v>3300</v>
      </c>
      <c r="P26" s="17">
        <v>4013</v>
      </c>
      <c r="Q26" s="22">
        <v>3700</v>
      </c>
      <c r="R26" s="9">
        <v>82146.397426461379</v>
      </c>
      <c r="S26" s="9">
        <v>19400</v>
      </c>
      <c r="T26" s="9">
        <v>10817</v>
      </c>
      <c r="U26" s="10">
        <v>112363.39742646138</v>
      </c>
    </row>
    <row r="27" spans="1:21" ht="13.5">
      <c r="A27" s="3">
        <v>2027</v>
      </c>
      <c r="B27" s="21">
        <v>9200</v>
      </c>
      <c r="C27" s="17">
        <v>12610</v>
      </c>
      <c r="D27" s="17">
        <v>6200</v>
      </c>
      <c r="E27" s="17">
        <v>3300</v>
      </c>
      <c r="F27" s="17">
        <v>679</v>
      </c>
      <c r="G27" s="17">
        <v>3913</v>
      </c>
      <c r="H27" s="17">
        <v>9200.9327544640892</v>
      </c>
      <c r="I27" s="17">
        <v>1800</v>
      </c>
      <c r="J27" s="17">
        <v>9370</v>
      </c>
      <c r="K27" s="17">
        <v>29700</v>
      </c>
      <c r="L27" s="17">
        <v>5900</v>
      </c>
      <c r="M27" s="17">
        <v>1600</v>
      </c>
      <c r="N27" s="17">
        <v>7300</v>
      </c>
      <c r="O27" s="17">
        <v>3300</v>
      </c>
      <c r="P27" s="17">
        <v>4142</v>
      </c>
      <c r="Q27" s="22">
        <v>3700</v>
      </c>
      <c r="R27" s="9">
        <v>81722.932754464098</v>
      </c>
      <c r="S27" s="9">
        <v>19400</v>
      </c>
      <c r="T27" s="9">
        <v>10792</v>
      </c>
      <c r="U27" s="10">
        <v>111914.9327544641</v>
      </c>
    </row>
    <row r="28" spans="1:21" ht="13.5">
      <c r="A28" s="3">
        <v>2028</v>
      </c>
      <c r="B28" s="21">
        <v>9200</v>
      </c>
      <c r="C28" s="17">
        <v>12450</v>
      </c>
      <c r="D28" s="17">
        <v>6200</v>
      </c>
      <c r="E28" s="17">
        <v>3400</v>
      </c>
      <c r="F28" s="17">
        <v>679</v>
      </c>
      <c r="G28" s="17">
        <v>3938</v>
      </c>
      <c r="H28" s="17">
        <v>9078.9256567748325</v>
      </c>
      <c r="I28" s="17">
        <v>1800</v>
      </c>
      <c r="J28" s="17">
        <v>9340</v>
      </c>
      <c r="K28" s="17">
        <v>29700</v>
      </c>
      <c r="L28" s="17">
        <v>5900</v>
      </c>
      <c r="M28" s="17">
        <v>1600</v>
      </c>
      <c r="N28" s="17">
        <v>7400</v>
      </c>
      <c r="O28" s="17">
        <v>3300</v>
      </c>
      <c r="P28" s="17">
        <v>4343</v>
      </c>
      <c r="Q28" s="22">
        <v>3800</v>
      </c>
      <c r="R28" s="9">
        <v>81611.925656774838</v>
      </c>
      <c r="S28" s="9">
        <v>19700</v>
      </c>
      <c r="T28" s="9">
        <v>10817</v>
      </c>
      <c r="U28" s="10">
        <v>112128.92565677484</v>
      </c>
    </row>
    <row r="29" spans="1:21" ht="13.5">
      <c r="A29" s="3">
        <v>2029</v>
      </c>
      <c r="B29" s="21">
        <v>9200</v>
      </c>
      <c r="C29" s="17">
        <v>12380</v>
      </c>
      <c r="D29" s="17">
        <v>6200</v>
      </c>
      <c r="E29" s="17">
        <v>3400</v>
      </c>
      <c r="F29" s="17">
        <v>679</v>
      </c>
      <c r="G29" s="17">
        <v>3913</v>
      </c>
      <c r="H29" s="17">
        <v>9012.8988955041204</v>
      </c>
      <c r="I29" s="17">
        <v>1900</v>
      </c>
      <c r="J29" s="17">
        <v>9320</v>
      </c>
      <c r="K29" s="17">
        <v>29700</v>
      </c>
      <c r="L29" s="17">
        <v>5800</v>
      </c>
      <c r="M29" s="17">
        <v>1500</v>
      </c>
      <c r="N29" s="17">
        <v>7400</v>
      </c>
      <c r="O29" s="17">
        <v>3300</v>
      </c>
      <c r="P29" s="17">
        <v>4733</v>
      </c>
      <c r="Q29" s="22">
        <v>3800</v>
      </c>
      <c r="R29" s="9">
        <v>81645.898895504128</v>
      </c>
      <c r="S29" s="9">
        <v>19800</v>
      </c>
      <c r="T29" s="9">
        <v>10792</v>
      </c>
      <c r="U29" s="10">
        <v>112237.89889550413</v>
      </c>
    </row>
    <row r="30" spans="1:21" ht="13.5">
      <c r="A30" s="4">
        <v>2030</v>
      </c>
      <c r="B30" s="18">
        <v>9200</v>
      </c>
      <c r="C30" s="19">
        <v>12450</v>
      </c>
      <c r="D30" s="19">
        <v>6200</v>
      </c>
      <c r="E30" s="19">
        <v>3500</v>
      </c>
      <c r="F30" s="19">
        <v>679</v>
      </c>
      <c r="G30" s="19">
        <v>3938</v>
      </c>
      <c r="H30" s="19">
        <v>9035.0372801654776</v>
      </c>
      <c r="I30" s="19">
        <v>1900</v>
      </c>
      <c r="J30" s="19">
        <v>9330</v>
      </c>
      <c r="K30" s="19">
        <v>29700</v>
      </c>
      <c r="L30" s="19">
        <v>5800</v>
      </c>
      <c r="M30" s="19">
        <v>1500</v>
      </c>
      <c r="N30" s="19">
        <v>7400</v>
      </c>
      <c r="O30" s="19">
        <v>3300</v>
      </c>
      <c r="P30" s="19">
        <v>4783</v>
      </c>
      <c r="Q30" s="20">
        <v>3800</v>
      </c>
      <c r="R30" s="11">
        <v>81798.037280165474</v>
      </c>
      <c r="S30" s="11">
        <v>19900</v>
      </c>
      <c r="T30" s="11">
        <v>10817</v>
      </c>
      <c r="U30" s="12">
        <v>112515.03728016547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16" t="s">
        <v>141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9773</v>
      </c>
      <c r="C17" s="17">
        <v>2195</v>
      </c>
      <c r="D17" s="17">
        <v>5059</v>
      </c>
      <c r="E17" s="17">
        <v>2184</v>
      </c>
      <c r="F17" s="17">
        <v>61</v>
      </c>
      <c r="G17" s="17">
        <v>1547</v>
      </c>
      <c r="H17" s="17">
        <v>5094</v>
      </c>
      <c r="I17" s="17">
        <v>553</v>
      </c>
      <c r="J17" s="17">
        <v>3526</v>
      </c>
      <c r="K17" s="17">
        <v>19963</v>
      </c>
      <c r="L17" s="17">
        <v>6885</v>
      </c>
      <c r="M17" s="17">
        <v>972</v>
      </c>
      <c r="N17" s="17">
        <v>1874</v>
      </c>
      <c r="O17" s="17">
        <v>1343</v>
      </c>
      <c r="P17" s="17">
        <v>1024</v>
      </c>
      <c r="Q17" s="22">
        <v>1076</v>
      </c>
      <c r="R17" s="9">
        <v>49432</v>
      </c>
      <c r="S17" s="9">
        <v>7030</v>
      </c>
      <c r="T17" s="9">
        <v>6667</v>
      </c>
      <c r="U17" s="10">
        <v>63129</v>
      </c>
    </row>
    <row r="18" spans="1:21" ht="13.5">
      <c r="A18" s="3">
        <v>2018</v>
      </c>
      <c r="B18" s="21">
        <v>9900</v>
      </c>
      <c r="C18" s="17">
        <v>2190</v>
      </c>
      <c r="D18" s="17">
        <v>5000</v>
      </c>
      <c r="E18" s="17">
        <v>2500</v>
      </c>
      <c r="F18" s="17">
        <v>92</v>
      </c>
      <c r="G18" s="17">
        <v>1748</v>
      </c>
      <c r="H18" s="17">
        <v>5377.1433995835087</v>
      </c>
      <c r="I18" s="17">
        <v>540</v>
      </c>
      <c r="J18" s="17">
        <v>3690</v>
      </c>
      <c r="K18" s="17">
        <v>19200</v>
      </c>
      <c r="L18" s="17">
        <v>6691</v>
      </c>
      <c r="M18" s="17">
        <v>1000</v>
      </c>
      <c r="N18" s="17">
        <v>1900</v>
      </c>
      <c r="O18" s="17">
        <v>1300</v>
      </c>
      <c r="P18" s="17">
        <v>1026</v>
      </c>
      <c r="Q18" s="22">
        <v>1000</v>
      </c>
      <c r="R18" s="9">
        <v>49074.14339958351</v>
      </c>
      <c r="S18" s="9">
        <v>7240</v>
      </c>
      <c r="T18" s="9">
        <v>6840</v>
      </c>
      <c r="U18" s="10">
        <v>63154.14339958351</v>
      </c>
    </row>
    <row r="19" spans="1:21" ht="13.5">
      <c r="A19" s="3">
        <v>2019</v>
      </c>
      <c r="B19" s="21">
        <v>9900</v>
      </c>
      <c r="C19" s="17">
        <v>2200</v>
      </c>
      <c r="D19" s="17">
        <v>5000</v>
      </c>
      <c r="E19" s="17">
        <v>2700</v>
      </c>
      <c r="F19" s="17">
        <v>148</v>
      </c>
      <c r="G19" s="17">
        <v>2129</v>
      </c>
      <c r="H19" s="17">
        <v>5303.0116583327226</v>
      </c>
      <c r="I19" s="17">
        <v>500</v>
      </c>
      <c r="J19" s="17">
        <v>3630</v>
      </c>
      <c r="K19" s="17">
        <v>18800</v>
      </c>
      <c r="L19" s="17">
        <v>6600</v>
      </c>
      <c r="M19" s="17">
        <v>900</v>
      </c>
      <c r="N19" s="17">
        <v>1900</v>
      </c>
      <c r="O19" s="17">
        <v>1300</v>
      </c>
      <c r="P19" s="17">
        <v>1035</v>
      </c>
      <c r="Q19" s="22">
        <v>1000</v>
      </c>
      <c r="R19" s="9">
        <v>48368.011658332718</v>
      </c>
      <c r="S19" s="9">
        <v>7400</v>
      </c>
      <c r="T19" s="9">
        <v>7277</v>
      </c>
      <c r="U19" s="10">
        <v>63045.011658332718</v>
      </c>
    </row>
    <row r="20" spans="1:21" ht="13.5">
      <c r="A20" s="3">
        <v>2020</v>
      </c>
      <c r="B20" s="21">
        <v>9800</v>
      </c>
      <c r="C20" s="17">
        <v>2240</v>
      </c>
      <c r="D20" s="17">
        <v>5000</v>
      </c>
      <c r="E20" s="17">
        <v>2700</v>
      </c>
      <c r="F20" s="17">
        <v>238</v>
      </c>
      <c r="G20" s="17">
        <v>2358</v>
      </c>
      <c r="H20" s="17">
        <v>5172.1276504743264</v>
      </c>
      <c r="I20" s="17">
        <v>480</v>
      </c>
      <c r="J20" s="17">
        <v>3600</v>
      </c>
      <c r="K20" s="17">
        <v>18800</v>
      </c>
      <c r="L20" s="17">
        <v>6400</v>
      </c>
      <c r="M20" s="17">
        <v>900</v>
      </c>
      <c r="N20" s="17">
        <v>1800</v>
      </c>
      <c r="O20" s="17">
        <v>1300</v>
      </c>
      <c r="P20" s="17">
        <v>1029</v>
      </c>
      <c r="Q20" s="22">
        <v>980</v>
      </c>
      <c r="R20" s="9">
        <v>47941.127650474329</v>
      </c>
      <c r="S20" s="9">
        <v>7260</v>
      </c>
      <c r="T20" s="9">
        <v>7596</v>
      </c>
      <c r="U20" s="10">
        <v>62797.127650474329</v>
      </c>
    </row>
    <row r="21" spans="1:21" ht="13.5">
      <c r="A21" s="3">
        <v>2021</v>
      </c>
      <c r="B21" s="21">
        <v>9600</v>
      </c>
      <c r="C21" s="17">
        <v>2260</v>
      </c>
      <c r="D21" s="17">
        <v>5000</v>
      </c>
      <c r="E21" s="17">
        <v>2700</v>
      </c>
      <c r="F21" s="17">
        <v>321</v>
      </c>
      <c r="G21" s="17">
        <v>2504</v>
      </c>
      <c r="H21" s="17">
        <v>5039.0518171354488</v>
      </c>
      <c r="I21" s="17">
        <v>450</v>
      </c>
      <c r="J21" s="17">
        <v>3570</v>
      </c>
      <c r="K21" s="17">
        <v>18700</v>
      </c>
      <c r="L21" s="17">
        <v>6300</v>
      </c>
      <c r="M21" s="17">
        <v>900</v>
      </c>
      <c r="N21" s="17">
        <v>1700</v>
      </c>
      <c r="O21" s="17">
        <v>1200</v>
      </c>
      <c r="P21" s="17">
        <v>1014</v>
      </c>
      <c r="Q21" s="22">
        <v>980</v>
      </c>
      <c r="R21" s="9">
        <v>47383.051817135449</v>
      </c>
      <c r="S21" s="9">
        <v>7030</v>
      </c>
      <c r="T21" s="9">
        <v>7825</v>
      </c>
      <c r="U21" s="10">
        <v>62238.051817135449</v>
      </c>
    </row>
    <row r="22" spans="1:21" ht="13.5">
      <c r="A22" s="3">
        <v>2022</v>
      </c>
      <c r="B22" s="21">
        <v>9400</v>
      </c>
      <c r="C22" s="17">
        <v>2270</v>
      </c>
      <c r="D22" s="17">
        <v>5000</v>
      </c>
      <c r="E22" s="17">
        <v>2600</v>
      </c>
      <c r="F22" s="17">
        <v>321</v>
      </c>
      <c r="G22" s="17">
        <v>2553</v>
      </c>
      <c r="H22" s="17">
        <v>4923.8608793838739</v>
      </c>
      <c r="I22" s="17">
        <v>440</v>
      </c>
      <c r="J22" s="17">
        <v>3520</v>
      </c>
      <c r="K22" s="17">
        <v>18800</v>
      </c>
      <c r="L22" s="17">
        <v>6100</v>
      </c>
      <c r="M22" s="17">
        <v>900</v>
      </c>
      <c r="N22" s="17">
        <v>1700</v>
      </c>
      <c r="O22" s="17">
        <v>1200</v>
      </c>
      <c r="P22" s="17">
        <v>1001</v>
      </c>
      <c r="Q22" s="22">
        <v>980</v>
      </c>
      <c r="R22" s="9">
        <v>46914.860879383872</v>
      </c>
      <c r="S22" s="9">
        <v>6920</v>
      </c>
      <c r="T22" s="9">
        <v>7874</v>
      </c>
      <c r="U22" s="10">
        <v>61708.860879383872</v>
      </c>
    </row>
    <row r="23" spans="1:21" ht="13.5">
      <c r="A23" s="3">
        <v>2023</v>
      </c>
      <c r="B23" s="21">
        <v>9300</v>
      </c>
      <c r="C23" s="17">
        <v>2240</v>
      </c>
      <c r="D23" s="17">
        <v>5000</v>
      </c>
      <c r="E23" s="17">
        <v>2700</v>
      </c>
      <c r="F23" s="17">
        <v>321</v>
      </c>
      <c r="G23" s="17">
        <v>2527</v>
      </c>
      <c r="H23" s="17">
        <v>4834.3463264276133</v>
      </c>
      <c r="I23" s="17">
        <v>440</v>
      </c>
      <c r="J23" s="17">
        <v>3490</v>
      </c>
      <c r="K23" s="17">
        <v>18800</v>
      </c>
      <c r="L23" s="17">
        <v>6000</v>
      </c>
      <c r="M23" s="17">
        <v>800</v>
      </c>
      <c r="N23" s="17">
        <v>1700</v>
      </c>
      <c r="O23" s="17">
        <v>1200</v>
      </c>
      <c r="P23" s="17">
        <v>995</v>
      </c>
      <c r="Q23" s="22">
        <v>980</v>
      </c>
      <c r="R23" s="9">
        <v>46459.346326427614</v>
      </c>
      <c r="S23" s="9">
        <v>7020</v>
      </c>
      <c r="T23" s="9">
        <v>7848</v>
      </c>
      <c r="U23" s="10">
        <v>61327.346326427614</v>
      </c>
    </row>
    <row r="24" spans="1:21" ht="13.5">
      <c r="A24" s="3">
        <v>2024</v>
      </c>
      <c r="B24" s="21">
        <v>9200</v>
      </c>
      <c r="C24" s="17">
        <v>2200</v>
      </c>
      <c r="D24" s="17">
        <v>5000</v>
      </c>
      <c r="E24" s="17">
        <v>2600</v>
      </c>
      <c r="F24" s="17">
        <v>321</v>
      </c>
      <c r="G24" s="17">
        <v>2546</v>
      </c>
      <c r="H24" s="17">
        <v>4752.7383585379275</v>
      </c>
      <c r="I24" s="17">
        <v>440</v>
      </c>
      <c r="J24" s="17">
        <v>3450</v>
      </c>
      <c r="K24" s="17">
        <v>18800</v>
      </c>
      <c r="L24" s="17">
        <v>5900</v>
      </c>
      <c r="M24" s="17">
        <v>800</v>
      </c>
      <c r="N24" s="17">
        <v>1700</v>
      </c>
      <c r="O24" s="17">
        <v>1200</v>
      </c>
      <c r="P24" s="17">
        <v>999</v>
      </c>
      <c r="Q24" s="22">
        <v>980</v>
      </c>
      <c r="R24" s="9">
        <v>46101.738358537928</v>
      </c>
      <c r="S24" s="9">
        <v>6920</v>
      </c>
      <c r="T24" s="9">
        <v>7867</v>
      </c>
      <c r="U24" s="10">
        <v>60888.738358537928</v>
      </c>
    </row>
    <row r="25" spans="1:21" ht="13.5">
      <c r="A25" s="3">
        <v>2025</v>
      </c>
      <c r="B25" s="21">
        <v>9100</v>
      </c>
      <c r="C25" s="17">
        <v>2160</v>
      </c>
      <c r="D25" s="17">
        <v>5000</v>
      </c>
      <c r="E25" s="17">
        <v>2600</v>
      </c>
      <c r="F25" s="17">
        <v>321</v>
      </c>
      <c r="G25" s="17">
        <v>2533</v>
      </c>
      <c r="H25" s="17">
        <v>4676.1495709151877</v>
      </c>
      <c r="I25" s="17">
        <v>440</v>
      </c>
      <c r="J25" s="17">
        <v>3410</v>
      </c>
      <c r="K25" s="17">
        <v>18800</v>
      </c>
      <c r="L25" s="17">
        <v>5800</v>
      </c>
      <c r="M25" s="17">
        <v>800</v>
      </c>
      <c r="N25" s="17">
        <v>1700</v>
      </c>
      <c r="O25" s="17">
        <v>1200</v>
      </c>
      <c r="P25" s="17">
        <v>979</v>
      </c>
      <c r="Q25" s="22">
        <v>990</v>
      </c>
      <c r="R25" s="9">
        <v>45725.149570915186</v>
      </c>
      <c r="S25" s="9">
        <v>6930</v>
      </c>
      <c r="T25" s="9">
        <v>7854</v>
      </c>
      <c r="U25" s="10">
        <v>60509.149570915186</v>
      </c>
    </row>
    <row r="26" spans="1:21" ht="13.5">
      <c r="A26" s="3">
        <v>2026</v>
      </c>
      <c r="B26" s="21">
        <v>9100</v>
      </c>
      <c r="C26" s="17">
        <v>2130</v>
      </c>
      <c r="D26" s="17">
        <v>5000</v>
      </c>
      <c r="E26" s="17">
        <v>2500</v>
      </c>
      <c r="F26" s="17">
        <v>321</v>
      </c>
      <c r="G26" s="17">
        <v>2547</v>
      </c>
      <c r="H26" s="17">
        <v>4613.9427614451924</v>
      </c>
      <c r="I26" s="17">
        <v>450</v>
      </c>
      <c r="J26" s="17">
        <v>3380</v>
      </c>
      <c r="K26" s="17">
        <v>18800</v>
      </c>
      <c r="L26" s="17">
        <v>5700</v>
      </c>
      <c r="M26" s="17">
        <v>800</v>
      </c>
      <c r="N26" s="17">
        <v>1700</v>
      </c>
      <c r="O26" s="17">
        <v>1100</v>
      </c>
      <c r="P26" s="17">
        <v>840</v>
      </c>
      <c r="Q26" s="22">
        <v>1000</v>
      </c>
      <c r="R26" s="9">
        <v>45363.942761445192</v>
      </c>
      <c r="S26" s="9">
        <v>6750</v>
      </c>
      <c r="T26" s="9">
        <v>7868</v>
      </c>
      <c r="U26" s="10">
        <v>59981.942761445192</v>
      </c>
    </row>
    <row r="27" spans="1:21" ht="13.5">
      <c r="A27" s="3">
        <v>2027</v>
      </c>
      <c r="B27" s="21">
        <v>9100</v>
      </c>
      <c r="C27" s="17">
        <v>2120</v>
      </c>
      <c r="D27" s="17">
        <v>5000</v>
      </c>
      <c r="E27" s="17">
        <v>2600</v>
      </c>
      <c r="F27" s="17">
        <v>321</v>
      </c>
      <c r="G27" s="17">
        <v>2526</v>
      </c>
      <c r="H27" s="17">
        <v>4555.4790694624107</v>
      </c>
      <c r="I27" s="17">
        <v>450</v>
      </c>
      <c r="J27" s="17">
        <v>3360</v>
      </c>
      <c r="K27" s="17">
        <v>18800</v>
      </c>
      <c r="L27" s="17">
        <v>5600</v>
      </c>
      <c r="M27" s="17">
        <v>800</v>
      </c>
      <c r="N27" s="17">
        <v>1700</v>
      </c>
      <c r="O27" s="17">
        <v>1100</v>
      </c>
      <c r="P27" s="17">
        <v>867</v>
      </c>
      <c r="Q27" s="22">
        <v>1000</v>
      </c>
      <c r="R27" s="9">
        <v>45202.47906946241</v>
      </c>
      <c r="S27" s="9">
        <v>6850</v>
      </c>
      <c r="T27" s="9">
        <v>7847</v>
      </c>
      <c r="U27" s="10">
        <v>59899.47906946241</v>
      </c>
    </row>
    <row r="28" spans="1:21" ht="13.5">
      <c r="A28" s="3">
        <v>2028</v>
      </c>
      <c r="B28" s="21">
        <v>9100</v>
      </c>
      <c r="C28" s="17">
        <v>2110</v>
      </c>
      <c r="D28" s="17">
        <v>5000</v>
      </c>
      <c r="E28" s="17">
        <v>2700</v>
      </c>
      <c r="F28" s="17">
        <v>321</v>
      </c>
      <c r="G28" s="17">
        <v>2553</v>
      </c>
      <c r="H28" s="17">
        <v>4499.6275530522571</v>
      </c>
      <c r="I28" s="17">
        <v>450</v>
      </c>
      <c r="J28" s="17">
        <v>3360</v>
      </c>
      <c r="K28" s="17">
        <v>18800</v>
      </c>
      <c r="L28" s="17">
        <v>5500</v>
      </c>
      <c r="M28" s="17">
        <v>800</v>
      </c>
      <c r="N28" s="17">
        <v>1600</v>
      </c>
      <c r="O28" s="17">
        <v>1100</v>
      </c>
      <c r="P28" s="17">
        <v>910</v>
      </c>
      <c r="Q28" s="22">
        <v>1000</v>
      </c>
      <c r="R28" s="9">
        <v>45079.627553052254</v>
      </c>
      <c r="S28" s="9">
        <v>6850</v>
      </c>
      <c r="T28" s="9">
        <v>7874</v>
      </c>
      <c r="U28" s="10">
        <v>59803.627553052254</v>
      </c>
    </row>
    <row r="29" spans="1:21" ht="13.5">
      <c r="A29" s="3">
        <v>2029</v>
      </c>
      <c r="B29" s="21">
        <v>9100</v>
      </c>
      <c r="C29" s="17">
        <v>2090</v>
      </c>
      <c r="D29" s="17">
        <v>5000</v>
      </c>
      <c r="E29" s="17">
        <v>2700</v>
      </c>
      <c r="F29" s="17">
        <v>321</v>
      </c>
      <c r="G29" s="17">
        <v>2527</v>
      </c>
      <c r="H29" s="17">
        <v>4465.644249769276</v>
      </c>
      <c r="I29" s="17">
        <v>460</v>
      </c>
      <c r="J29" s="17">
        <v>3370</v>
      </c>
      <c r="K29" s="17">
        <v>18800</v>
      </c>
      <c r="L29" s="17">
        <v>5500</v>
      </c>
      <c r="M29" s="17">
        <v>800</v>
      </c>
      <c r="N29" s="17">
        <v>1600</v>
      </c>
      <c r="O29" s="17">
        <v>1100</v>
      </c>
      <c r="P29" s="17">
        <v>991</v>
      </c>
      <c r="Q29" s="22">
        <v>1000</v>
      </c>
      <c r="R29" s="9">
        <v>45116.644249769277</v>
      </c>
      <c r="S29" s="9">
        <v>6860</v>
      </c>
      <c r="T29" s="9">
        <v>7848</v>
      </c>
      <c r="U29" s="10">
        <v>59824.644249769277</v>
      </c>
    </row>
    <row r="30" spans="1:21" ht="13.5">
      <c r="A30" s="4">
        <v>2030</v>
      </c>
      <c r="B30" s="18">
        <v>9100</v>
      </c>
      <c r="C30" s="19">
        <v>2110</v>
      </c>
      <c r="D30" s="19">
        <v>5000</v>
      </c>
      <c r="E30" s="19">
        <v>2700</v>
      </c>
      <c r="F30" s="19">
        <v>321</v>
      </c>
      <c r="G30" s="19">
        <v>2546</v>
      </c>
      <c r="H30" s="19">
        <v>4450.7168173302935</v>
      </c>
      <c r="I30" s="19">
        <v>460</v>
      </c>
      <c r="J30" s="19">
        <v>3390</v>
      </c>
      <c r="K30" s="19">
        <v>18900</v>
      </c>
      <c r="L30" s="19">
        <v>5500</v>
      </c>
      <c r="M30" s="19">
        <v>800</v>
      </c>
      <c r="N30" s="19">
        <v>1600</v>
      </c>
      <c r="O30" s="19">
        <v>1100</v>
      </c>
      <c r="P30" s="19">
        <v>1002</v>
      </c>
      <c r="Q30" s="20">
        <v>1000</v>
      </c>
      <c r="R30" s="11">
        <v>45252.716817330293</v>
      </c>
      <c r="S30" s="11">
        <v>6860</v>
      </c>
      <c r="T30" s="11">
        <v>7867</v>
      </c>
      <c r="U30" s="12">
        <v>59979.716817330293</v>
      </c>
    </row>
    <row r="31" spans="1:21" ht="12.75" customHeight="1">
      <c r="A31" s="74" t="s">
        <v>205</v>
      </c>
      <c r="B31" s="88" t="s">
        <v>253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99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145</v>
      </c>
      <c r="B3" s="14" t="s">
        <v>199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9237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9237</v>
      </c>
      <c r="S17" s="9">
        <v>0</v>
      </c>
      <c r="T17" s="9">
        <v>0</v>
      </c>
      <c r="U17" s="10">
        <v>9237</v>
      </c>
    </row>
    <row r="18" spans="1:21" ht="13.5">
      <c r="A18" s="3">
        <v>2018</v>
      </c>
      <c r="B18" s="21">
        <v>0</v>
      </c>
      <c r="C18" s="17">
        <v>9280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9280</v>
      </c>
      <c r="S18" s="9">
        <v>0</v>
      </c>
      <c r="T18" s="9">
        <v>0</v>
      </c>
      <c r="U18" s="10">
        <v>9280</v>
      </c>
    </row>
    <row r="19" spans="1:21" ht="13.5">
      <c r="A19" s="3">
        <v>2019</v>
      </c>
      <c r="B19" s="21">
        <v>0</v>
      </c>
      <c r="C19" s="17">
        <v>9280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9280</v>
      </c>
      <c r="S19" s="9">
        <v>0</v>
      </c>
      <c r="T19" s="9">
        <v>0</v>
      </c>
      <c r="U19" s="10">
        <v>9280</v>
      </c>
    </row>
    <row r="20" spans="1:21" ht="13.5">
      <c r="A20" s="3">
        <v>2020</v>
      </c>
      <c r="B20" s="21">
        <v>0</v>
      </c>
      <c r="C20" s="17">
        <v>9280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9280</v>
      </c>
      <c r="S20" s="9">
        <v>0</v>
      </c>
      <c r="T20" s="9">
        <v>0</v>
      </c>
      <c r="U20" s="10">
        <v>9280</v>
      </c>
    </row>
    <row r="21" spans="1:21" ht="13.5">
      <c r="A21" s="3">
        <v>2021</v>
      </c>
      <c r="B21" s="21">
        <v>0</v>
      </c>
      <c r="C21" s="17">
        <v>9280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9280</v>
      </c>
      <c r="S21" s="9">
        <v>0</v>
      </c>
      <c r="T21" s="9">
        <v>0</v>
      </c>
      <c r="U21" s="10">
        <v>9280</v>
      </c>
    </row>
    <row r="22" spans="1:21" ht="13.5">
      <c r="A22" s="3">
        <v>2022</v>
      </c>
      <c r="B22" s="21">
        <v>0</v>
      </c>
      <c r="C22" s="17">
        <v>9280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9280</v>
      </c>
      <c r="S22" s="9">
        <v>0</v>
      </c>
      <c r="T22" s="9">
        <v>0</v>
      </c>
      <c r="U22" s="10">
        <v>9280</v>
      </c>
    </row>
    <row r="23" spans="1:21" ht="13.5">
      <c r="A23" s="3">
        <v>2023</v>
      </c>
      <c r="B23" s="21">
        <v>0</v>
      </c>
      <c r="C23" s="17">
        <v>9280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9280</v>
      </c>
      <c r="S23" s="9">
        <v>0</v>
      </c>
      <c r="T23" s="9">
        <v>0</v>
      </c>
      <c r="U23" s="10">
        <v>9280</v>
      </c>
    </row>
    <row r="24" spans="1:21" ht="13.5">
      <c r="A24" s="3">
        <v>2024</v>
      </c>
      <c r="B24" s="21">
        <v>0</v>
      </c>
      <c r="C24" s="17">
        <v>9280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9280</v>
      </c>
      <c r="S24" s="9">
        <v>0</v>
      </c>
      <c r="T24" s="9">
        <v>0</v>
      </c>
      <c r="U24" s="10">
        <v>9280</v>
      </c>
    </row>
    <row r="25" spans="1:21" ht="13.5">
      <c r="A25" s="3">
        <v>2025</v>
      </c>
      <c r="B25" s="21">
        <v>0</v>
      </c>
      <c r="C25" s="17">
        <v>9280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9280</v>
      </c>
      <c r="S25" s="9">
        <v>0</v>
      </c>
      <c r="T25" s="9">
        <v>0</v>
      </c>
      <c r="U25" s="10">
        <v>9280</v>
      </c>
    </row>
    <row r="26" spans="1:21" ht="13.5">
      <c r="A26" s="3">
        <v>2026</v>
      </c>
      <c r="B26" s="21">
        <v>0</v>
      </c>
      <c r="C26" s="17">
        <v>9280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9280</v>
      </c>
      <c r="S26" s="9">
        <v>0</v>
      </c>
      <c r="T26" s="9">
        <v>0</v>
      </c>
      <c r="U26" s="10">
        <v>9280</v>
      </c>
    </row>
    <row r="27" spans="1:21" ht="13.5">
      <c r="A27" s="3">
        <v>2027</v>
      </c>
      <c r="B27" s="21">
        <v>0</v>
      </c>
      <c r="C27" s="17">
        <v>9280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9280</v>
      </c>
      <c r="S27" s="9">
        <v>0</v>
      </c>
      <c r="T27" s="9">
        <v>0</v>
      </c>
      <c r="U27" s="10">
        <v>9280</v>
      </c>
    </row>
    <row r="28" spans="1:21" ht="13.5">
      <c r="A28" s="3">
        <v>2028</v>
      </c>
      <c r="B28" s="21">
        <v>0</v>
      </c>
      <c r="C28" s="17">
        <v>9280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9280</v>
      </c>
      <c r="S28" s="9">
        <v>0</v>
      </c>
      <c r="T28" s="9">
        <v>0</v>
      </c>
      <c r="U28" s="10">
        <v>9280</v>
      </c>
    </row>
    <row r="29" spans="1:21" ht="13.5">
      <c r="A29" s="3">
        <v>2029</v>
      </c>
      <c r="B29" s="21">
        <v>0</v>
      </c>
      <c r="C29" s="17">
        <v>9280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9280</v>
      </c>
      <c r="S29" s="9">
        <v>0</v>
      </c>
      <c r="T29" s="9">
        <v>0</v>
      </c>
      <c r="U29" s="10">
        <v>9280</v>
      </c>
    </row>
    <row r="30" spans="1:21" ht="13.5">
      <c r="A30" s="4">
        <v>2030</v>
      </c>
      <c r="B30" s="18">
        <v>0</v>
      </c>
      <c r="C30" s="19">
        <v>9280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9280</v>
      </c>
      <c r="S30" s="11">
        <v>0</v>
      </c>
      <c r="T30" s="11">
        <v>0</v>
      </c>
      <c r="U30" s="12">
        <v>9280</v>
      </c>
    </row>
    <row r="31" spans="1:2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100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199</v>
      </c>
    </row>
    <row r="4" spans="1:21">
      <c r="A4" s="16" t="s">
        <v>142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8562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8562</v>
      </c>
      <c r="S17" s="9">
        <v>0</v>
      </c>
      <c r="T17" s="9">
        <v>0</v>
      </c>
      <c r="U17" s="10">
        <v>8562</v>
      </c>
    </row>
    <row r="18" spans="1:21" ht="13.5">
      <c r="A18" s="3">
        <v>2018</v>
      </c>
      <c r="B18" s="21">
        <v>0</v>
      </c>
      <c r="C18" s="17">
        <v>8600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8600</v>
      </c>
      <c r="S18" s="9">
        <v>0</v>
      </c>
      <c r="T18" s="9">
        <v>0</v>
      </c>
      <c r="U18" s="10">
        <v>8600</v>
      </c>
    </row>
    <row r="19" spans="1:21" ht="13.5">
      <c r="A19" s="3">
        <v>2019</v>
      </c>
      <c r="B19" s="21">
        <v>0</v>
      </c>
      <c r="C19" s="17">
        <v>8600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8600</v>
      </c>
      <c r="S19" s="9">
        <v>0</v>
      </c>
      <c r="T19" s="9">
        <v>0</v>
      </c>
      <c r="U19" s="10">
        <v>8600</v>
      </c>
    </row>
    <row r="20" spans="1:21" ht="13.5">
      <c r="A20" s="3">
        <v>2020</v>
      </c>
      <c r="B20" s="21">
        <v>0</v>
      </c>
      <c r="C20" s="17">
        <v>8600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8600</v>
      </c>
      <c r="S20" s="9">
        <v>0</v>
      </c>
      <c r="T20" s="9">
        <v>0</v>
      </c>
      <c r="U20" s="10">
        <v>8600</v>
      </c>
    </row>
    <row r="21" spans="1:21" ht="13.5">
      <c r="A21" s="3">
        <v>2021</v>
      </c>
      <c r="B21" s="21">
        <v>0</v>
      </c>
      <c r="C21" s="17">
        <v>8600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8600</v>
      </c>
      <c r="S21" s="9">
        <v>0</v>
      </c>
      <c r="T21" s="9">
        <v>0</v>
      </c>
      <c r="U21" s="10">
        <v>8600</v>
      </c>
    </row>
    <row r="22" spans="1:21" ht="13.5">
      <c r="A22" s="3">
        <v>2022</v>
      </c>
      <c r="B22" s="21">
        <v>0</v>
      </c>
      <c r="C22" s="17">
        <v>8600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8600</v>
      </c>
      <c r="S22" s="9">
        <v>0</v>
      </c>
      <c r="T22" s="9">
        <v>0</v>
      </c>
      <c r="U22" s="10">
        <v>8600</v>
      </c>
    </row>
    <row r="23" spans="1:21" ht="13.5">
      <c r="A23" s="3">
        <v>2023</v>
      </c>
      <c r="B23" s="21">
        <v>0</v>
      </c>
      <c r="C23" s="17">
        <v>8600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8600</v>
      </c>
      <c r="S23" s="9">
        <v>0</v>
      </c>
      <c r="T23" s="9">
        <v>0</v>
      </c>
      <c r="U23" s="10">
        <v>8600</v>
      </c>
    </row>
    <row r="24" spans="1:21" ht="13.5">
      <c r="A24" s="3">
        <v>2024</v>
      </c>
      <c r="B24" s="21">
        <v>0</v>
      </c>
      <c r="C24" s="17">
        <v>8600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8600</v>
      </c>
      <c r="S24" s="9">
        <v>0</v>
      </c>
      <c r="T24" s="9">
        <v>0</v>
      </c>
      <c r="U24" s="10">
        <v>8600</v>
      </c>
    </row>
    <row r="25" spans="1:21" ht="13.5">
      <c r="A25" s="3">
        <v>2025</v>
      </c>
      <c r="B25" s="21">
        <v>0</v>
      </c>
      <c r="C25" s="17">
        <v>8600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8600</v>
      </c>
      <c r="S25" s="9">
        <v>0</v>
      </c>
      <c r="T25" s="9">
        <v>0</v>
      </c>
      <c r="U25" s="10">
        <v>8600</v>
      </c>
    </row>
    <row r="26" spans="1:21" ht="13.5">
      <c r="A26" s="3">
        <v>2026</v>
      </c>
      <c r="B26" s="21">
        <v>0</v>
      </c>
      <c r="C26" s="17">
        <v>8600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8600</v>
      </c>
      <c r="S26" s="9">
        <v>0</v>
      </c>
      <c r="T26" s="9">
        <v>0</v>
      </c>
      <c r="U26" s="10">
        <v>8600</v>
      </c>
    </row>
    <row r="27" spans="1:21" ht="13.5">
      <c r="A27" s="3">
        <v>2027</v>
      </c>
      <c r="B27" s="21">
        <v>0</v>
      </c>
      <c r="C27" s="17">
        <v>8600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8600</v>
      </c>
      <c r="S27" s="9">
        <v>0</v>
      </c>
      <c r="T27" s="9">
        <v>0</v>
      </c>
      <c r="U27" s="10">
        <v>8600</v>
      </c>
    </row>
    <row r="28" spans="1:21" ht="13.5">
      <c r="A28" s="3">
        <v>2028</v>
      </c>
      <c r="B28" s="21">
        <v>0</v>
      </c>
      <c r="C28" s="17">
        <v>8600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8600</v>
      </c>
      <c r="S28" s="9">
        <v>0</v>
      </c>
      <c r="T28" s="9">
        <v>0</v>
      </c>
      <c r="U28" s="10">
        <v>8600</v>
      </c>
    </row>
    <row r="29" spans="1:21" ht="13.5">
      <c r="A29" s="3">
        <v>2029</v>
      </c>
      <c r="B29" s="21">
        <v>0</v>
      </c>
      <c r="C29" s="17">
        <v>8600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8600</v>
      </c>
      <c r="S29" s="9">
        <v>0</v>
      </c>
      <c r="T29" s="9">
        <v>0</v>
      </c>
      <c r="U29" s="10">
        <v>8600</v>
      </c>
    </row>
    <row r="30" spans="1:21" ht="13.5">
      <c r="A30" s="4">
        <v>2030</v>
      </c>
      <c r="B30" s="18">
        <v>0</v>
      </c>
      <c r="C30" s="19">
        <v>8600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8600</v>
      </c>
      <c r="S30" s="11">
        <v>0</v>
      </c>
      <c r="T30" s="11">
        <v>0</v>
      </c>
      <c r="U30" s="12">
        <v>8600</v>
      </c>
    </row>
    <row r="31" spans="1:2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101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199</v>
      </c>
    </row>
    <row r="4" spans="1:21">
      <c r="A4" s="16" t="s">
        <v>141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675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675</v>
      </c>
      <c r="S17" s="9">
        <v>0</v>
      </c>
      <c r="T17" s="9">
        <v>0</v>
      </c>
      <c r="U17" s="10">
        <v>675</v>
      </c>
    </row>
    <row r="18" spans="1:21" ht="13.5">
      <c r="A18" s="3">
        <v>2018</v>
      </c>
      <c r="B18" s="21">
        <v>0</v>
      </c>
      <c r="C18" s="17">
        <v>680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680</v>
      </c>
      <c r="S18" s="9">
        <v>0</v>
      </c>
      <c r="T18" s="9">
        <v>0</v>
      </c>
      <c r="U18" s="10">
        <v>680</v>
      </c>
    </row>
    <row r="19" spans="1:21" ht="13.5">
      <c r="A19" s="3">
        <v>2019</v>
      </c>
      <c r="B19" s="21">
        <v>0</v>
      </c>
      <c r="C19" s="17">
        <v>680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680</v>
      </c>
      <c r="S19" s="9">
        <v>0</v>
      </c>
      <c r="T19" s="9">
        <v>0</v>
      </c>
      <c r="U19" s="10">
        <v>680</v>
      </c>
    </row>
    <row r="20" spans="1:21" ht="13.5">
      <c r="A20" s="3">
        <v>2020</v>
      </c>
      <c r="B20" s="21">
        <v>0</v>
      </c>
      <c r="C20" s="17">
        <v>680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680</v>
      </c>
      <c r="S20" s="9">
        <v>0</v>
      </c>
      <c r="T20" s="9">
        <v>0</v>
      </c>
      <c r="U20" s="10">
        <v>680</v>
      </c>
    </row>
    <row r="21" spans="1:21" ht="13.5">
      <c r="A21" s="3">
        <v>2021</v>
      </c>
      <c r="B21" s="21">
        <v>0</v>
      </c>
      <c r="C21" s="17">
        <v>680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680</v>
      </c>
      <c r="S21" s="9">
        <v>0</v>
      </c>
      <c r="T21" s="9">
        <v>0</v>
      </c>
      <c r="U21" s="10">
        <v>680</v>
      </c>
    </row>
    <row r="22" spans="1:21" ht="13.5">
      <c r="A22" s="3">
        <v>2022</v>
      </c>
      <c r="B22" s="21">
        <v>0</v>
      </c>
      <c r="C22" s="17">
        <v>680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680</v>
      </c>
      <c r="S22" s="9">
        <v>0</v>
      </c>
      <c r="T22" s="9">
        <v>0</v>
      </c>
      <c r="U22" s="10">
        <v>680</v>
      </c>
    </row>
    <row r="23" spans="1:21" ht="13.5">
      <c r="A23" s="3">
        <v>2023</v>
      </c>
      <c r="B23" s="21">
        <v>0</v>
      </c>
      <c r="C23" s="17">
        <v>680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680</v>
      </c>
      <c r="S23" s="9">
        <v>0</v>
      </c>
      <c r="T23" s="9">
        <v>0</v>
      </c>
      <c r="U23" s="10">
        <v>680</v>
      </c>
    </row>
    <row r="24" spans="1:21" ht="13.5">
      <c r="A24" s="3">
        <v>2024</v>
      </c>
      <c r="B24" s="21">
        <v>0</v>
      </c>
      <c r="C24" s="17">
        <v>680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680</v>
      </c>
      <c r="S24" s="9">
        <v>0</v>
      </c>
      <c r="T24" s="9">
        <v>0</v>
      </c>
      <c r="U24" s="10">
        <v>680</v>
      </c>
    </row>
    <row r="25" spans="1:21" ht="13.5">
      <c r="A25" s="3">
        <v>2025</v>
      </c>
      <c r="B25" s="21">
        <v>0</v>
      </c>
      <c r="C25" s="17">
        <v>680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680</v>
      </c>
      <c r="S25" s="9">
        <v>0</v>
      </c>
      <c r="T25" s="9">
        <v>0</v>
      </c>
      <c r="U25" s="10">
        <v>680</v>
      </c>
    </row>
    <row r="26" spans="1:21" ht="13.5">
      <c r="A26" s="3">
        <v>2026</v>
      </c>
      <c r="B26" s="21">
        <v>0</v>
      </c>
      <c r="C26" s="17">
        <v>680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680</v>
      </c>
      <c r="S26" s="9">
        <v>0</v>
      </c>
      <c r="T26" s="9">
        <v>0</v>
      </c>
      <c r="U26" s="10">
        <v>680</v>
      </c>
    </row>
    <row r="27" spans="1:21" ht="13.5">
      <c r="A27" s="3">
        <v>2027</v>
      </c>
      <c r="B27" s="21">
        <v>0</v>
      </c>
      <c r="C27" s="17">
        <v>680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680</v>
      </c>
      <c r="S27" s="9">
        <v>0</v>
      </c>
      <c r="T27" s="9">
        <v>0</v>
      </c>
      <c r="U27" s="10">
        <v>680</v>
      </c>
    </row>
    <row r="28" spans="1:21" ht="13.5">
      <c r="A28" s="3">
        <v>2028</v>
      </c>
      <c r="B28" s="21">
        <v>0</v>
      </c>
      <c r="C28" s="17">
        <v>680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680</v>
      </c>
      <c r="S28" s="9">
        <v>0</v>
      </c>
      <c r="T28" s="9">
        <v>0</v>
      </c>
      <c r="U28" s="10">
        <v>680</v>
      </c>
    </row>
    <row r="29" spans="1:21" ht="13.5">
      <c r="A29" s="3">
        <v>2029</v>
      </c>
      <c r="B29" s="21">
        <v>0</v>
      </c>
      <c r="C29" s="17">
        <v>680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680</v>
      </c>
      <c r="S29" s="9">
        <v>0</v>
      </c>
      <c r="T29" s="9">
        <v>0</v>
      </c>
      <c r="U29" s="10">
        <v>680</v>
      </c>
    </row>
    <row r="30" spans="1:21" ht="13.5">
      <c r="A30" s="4">
        <v>2030</v>
      </c>
      <c r="B30" s="18">
        <v>0</v>
      </c>
      <c r="C30" s="19">
        <v>680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680</v>
      </c>
      <c r="S30" s="11">
        <v>0</v>
      </c>
      <c r="T30" s="11">
        <v>0</v>
      </c>
      <c r="U30" s="12">
        <v>680</v>
      </c>
    </row>
    <row r="31" spans="1:2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7" spans="1:21">
      <c r="A37" s="87">
        <v>102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1">
    <mergeCell ref="A37:U3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Y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5">
      <c r="A1" s="13">
        <v>2</v>
      </c>
      <c r="B1" s="14" t="s">
        <v>146</v>
      </c>
    </row>
    <row r="2" spans="1:25">
      <c r="A2" s="15" t="s">
        <v>147</v>
      </c>
      <c r="B2" s="14" t="s">
        <v>201</v>
      </c>
    </row>
    <row r="3" spans="1:25">
      <c r="A3" s="23"/>
      <c r="B3" s="14"/>
    </row>
    <row r="4" spans="1:25">
      <c r="A4" s="23"/>
      <c r="B4" s="14"/>
    </row>
    <row r="5" spans="1:25">
      <c r="A5" s="23"/>
      <c r="B5" s="14"/>
    </row>
    <row r="6" spans="1:25">
      <c r="A6" s="16"/>
      <c r="B6" s="14"/>
    </row>
    <row r="7" spans="1:25" hidden="1">
      <c r="A7" s="16"/>
      <c r="B7" s="14"/>
    </row>
    <row r="8" spans="1:25" hidden="1"/>
    <row r="10" spans="1:25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  <c r="V11" s="44"/>
      <c r="W11" s="44"/>
      <c r="X11" s="44"/>
      <c r="Y11" s="44"/>
    </row>
    <row r="12" spans="1:25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  <c r="V12" s="44"/>
      <c r="W12" s="44"/>
      <c r="X12" s="44"/>
      <c r="Y12" s="44"/>
    </row>
    <row r="13" spans="1:25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  <c r="V13" s="44"/>
      <c r="W13" s="44"/>
      <c r="X13" s="44"/>
      <c r="Y13" s="44"/>
    </row>
    <row r="14" spans="1:25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  <c r="V14" s="44"/>
      <c r="W14" s="44"/>
      <c r="X14" s="44"/>
      <c r="Y14" s="44"/>
    </row>
    <row r="15" spans="1:25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  <c r="V15" s="44"/>
      <c r="W15" s="44"/>
      <c r="X15" s="44"/>
      <c r="Y15" s="44"/>
    </row>
    <row r="16" spans="1:25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  <c r="V16" s="45"/>
      <c r="W16" s="45"/>
      <c r="X16" s="45"/>
      <c r="Y16" s="45"/>
    </row>
    <row r="17" spans="1:25" ht="13.5">
      <c r="A17" s="3">
        <v>2017</v>
      </c>
      <c r="B17" s="21">
        <v>113011</v>
      </c>
      <c r="C17" s="17">
        <v>137010</v>
      </c>
      <c r="D17" s="17">
        <v>32414</v>
      </c>
      <c r="E17" s="17">
        <v>21489</v>
      </c>
      <c r="F17" s="17">
        <v>7570</v>
      </c>
      <c r="G17" s="17">
        <v>17146</v>
      </c>
      <c r="H17" s="17">
        <v>60616</v>
      </c>
      <c r="I17" s="17">
        <v>12849</v>
      </c>
      <c r="J17" s="17">
        <v>82449</v>
      </c>
      <c r="K17" s="17">
        <v>197175</v>
      </c>
      <c r="L17" s="17">
        <v>42161</v>
      </c>
      <c r="M17" s="17">
        <v>9216</v>
      </c>
      <c r="N17" s="17">
        <v>31462</v>
      </c>
      <c r="O17" s="17">
        <v>17181</v>
      </c>
      <c r="P17" s="17">
        <v>30432</v>
      </c>
      <c r="Q17" s="22">
        <v>17412</v>
      </c>
      <c r="R17" s="9">
        <v>672070</v>
      </c>
      <c r="S17" s="9">
        <v>100393</v>
      </c>
      <c r="T17" s="9">
        <v>57130</v>
      </c>
      <c r="U17" s="10">
        <v>829593</v>
      </c>
      <c r="V17" s="45"/>
      <c r="W17" s="45"/>
      <c r="X17" s="45"/>
      <c r="Y17" s="45"/>
    </row>
    <row r="18" spans="1:25" ht="13.5">
      <c r="A18" s="3">
        <v>2018</v>
      </c>
      <c r="B18" s="21">
        <v>107000</v>
      </c>
      <c r="C18" s="17">
        <v>133170</v>
      </c>
      <c r="D18" s="17">
        <v>30900</v>
      </c>
      <c r="E18" s="17">
        <v>21540</v>
      </c>
      <c r="F18" s="17">
        <v>7167</v>
      </c>
      <c r="G18" s="17">
        <v>16744</v>
      </c>
      <c r="H18" s="17">
        <v>62150.233511328712</v>
      </c>
      <c r="I18" s="17">
        <v>13539</v>
      </c>
      <c r="J18" s="17">
        <v>80500</v>
      </c>
      <c r="K18" s="17">
        <v>189800</v>
      </c>
      <c r="L18" s="17">
        <v>41772</v>
      </c>
      <c r="M18" s="17">
        <v>9260</v>
      </c>
      <c r="N18" s="17">
        <v>31200</v>
      </c>
      <c r="O18" s="17">
        <v>17200</v>
      </c>
      <c r="P18" s="17">
        <v>28618</v>
      </c>
      <c r="Q18" s="22">
        <v>17600</v>
      </c>
      <c r="R18" s="9">
        <v>652270.2335113287</v>
      </c>
      <c r="S18" s="9">
        <v>101079</v>
      </c>
      <c r="T18" s="9">
        <v>54811</v>
      </c>
      <c r="U18" s="10">
        <v>808160.2335113287</v>
      </c>
      <c r="V18" s="45"/>
      <c r="W18" s="45"/>
      <c r="X18" s="45"/>
      <c r="Y18" s="45"/>
    </row>
    <row r="19" spans="1:25" ht="13.5">
      <c r="A19" s="3">
        <v>2019</v>
      </c>
      <c r="B19" s="21">
        <v>106900</v>
      </c>
      <c r="C19" s="17">
        <v>129180</v>
      </c>
      <c r="D19" s="17">
        <v>31000</v>
      </c>
      <c r="E19" s="17">
        <v>21300</v>
      </c>
      <c r="F19" s="17">
        <v>7095</v>
      </c>
      <c r="G19" s="17">
        <v>16405</v>
      </c>
      <c r="H19" s="17">
        <v>60799.55440655144</v>
      </c>
      <c r="I19" s="17">
        <v>13200</v>
      </c>
      <c r="J19" s="17">
        <v>79800</v>
      </c>
      <c r="K19" s="17">
        <v>190000</v>
      </c>
      <c r="L19" s="17">
        <v>40400</v>
      </c>
      <c r="M19" s="17">
        <v>8930</v>
      </c>
      <c r="N19" s="17">
        <v>32200</v>
      </c>
      <c r="O19" s="17">
        <v>17100</v>
      </c>
      <c r="P19" s="17">
        <v>28679</v>
      </c>
      <c r="Q19" s="22">
        <v>17700</v>
      </c>
      <c r="R19" s="9">
        <v>644688.55440655141</v>
      </c>
      <c r="S19" s="9">
        <v>101500</v>
      </c>
      <c r="T19" s="9">
        <v>54500</v>
      </c>
      <c r="U19" s="10">
        <v>800688.55440655141</v>
      </c>
      <c r="V19" s="45"/>
      <c r="W19" s="45"/>
      <c r="X19" s="45"/>
      <c r="Y19" s="45"/>
    </row>
    <row r="20" spans="1:25" ht="13.5">
      <c r="A20" s="3">
        <v>2020</v>
      </c>
      <c r="B20" s="21">
        <v>107700</v>
      </c>
      <c r="C20" s="17">
        <v>122810</v>
      </c>
      <c r="D20" s="17">
        <v>31900</v>
      </c>
      <c r="E20" s="17">
        <v>21240</v>
      </c>
      <c r="F20" s="17">
        <v>7108</v>
      </c>
      <c r="G20" s="17">
        <v>16553</v>
      </c>
      <c r="H20" s="17">
        <v>61433.077828020912</v>
      </c>
      <c r="I20" s="17">
        <v>13400</v>
      </c>
      <c r="J20" s="17">
        <v>56300</v>
      </c>
      <c r="K20" s="17">
        <v>185300</v>
      </c>
      <c r="L20" s="17">
        <v>39200</v>
      </c>
      <c r="M20" s="17">
        <v>8830</v>
      </c>
      <c r="N20" s="17">
        <v>32900</v>
      </c>
      <c r="O20" s="17">
        <v>17100</v>
      </c>
      <c r="P20" s="17">
        <v>27697</v>
      </c>
      <c r="Q20" s="22">
        <v>17700</v>
      </c>
      <c r="R20" s="9">
        <v>609270.07782802091</v>
      </c>
      <c r="S20" s="9">
        <v>102340</v>
      </c>
      <c r="T20" s="9">
        <v>55561</v>
      </c>
      <c r="U20" s="10">
        <v>767171.07782802091</v>
      </c>
      <c r="V20" s="45"/>
      <c r="W20" s="45"/>
      <c r="X20" s="45"/>
      <c r="Y20" s="45"/>
    </row>
    <row r="21" spans="1:25" ht="13.5">
      <c r="A21" s="3">
        <v>2021</v>
      </c>
      <c r="B21" s="21">
        <v>103400</v>
      </c>
      <c r="C21" s="17">
        <v>123370</v>
      </c>
      <c r="D21" s="17">
        <v>33000</v>
      </c>
      <c r="E21" s="17">
        <v>21500</v>
      </c>
      <c r="F21" s="17">
        <v>7181</v>
      </c>
      <c r="G21" s="17">
        <v>16691</v>
      </c>
      <c r="H21" s="17">
        <v>58731.054465333196</v>
      </c>
      <c r="I21" s="17">
        <v>13600</v>
      </c>
      <c r="J21" s="17">
        <v>78300</v>
      </c>
      <c r="K21" s="17">
        <v>193100</v>
      </c>
      <c r="L21" s="17">
        <v>38600</v>
      </c>
      <c r="M21" s="17">
        <v>9020</v>
      </c>
      <c r="N21" s="17">
        <v>33500</v>
      </c>
      <c r="O21" s="17">
        <v>16900</v>
      </c>
      <c r="P21" s="17">
        <v>27172</v>
      </c>
      <c r="Q21" s="22">
        <v>17700</v>
      </c>
      <c r="R21" s="9">
        <v>631693.05446533323</v>
      </c>
      <c r="S21" s="9">
        <v>103200</v>
      </c>
      <c r="T21" s="9">
        <v>56872</v>
      </c>
      <c r="U21" s="10">
        <v>791765.05446533323</v>
      </c>
      <c r="V21" s="45"/>
      <c r="W21" s="45"/>
      <c r="X21" s="45"/>
      <c r="Y21" s="45"/>
    </row>
    <row r="22" spans="1:25" ht="13.5">
      <c r="A22" s="3">
        <v>2022</v>
      </c>
      <c r="B22" s="21">
        <v>103300</v>
      </c>
      <c r="C22" s="17">
        <v>122170</v>
      </c>
      <c r="D22" s="17">
        <v>33200</v>
      </c>
      <c r="E22" s="17">
        <v>21640</v>
      </c>
      <c r="F22" s="17">
        <v>7245</v>
      </c>
      <c r="G22" s="17">
        <v>16651</v>
      </c>
      <c r="H22" s="17">
        <v>58035.780222371708</v>
      </c>
      <c r="I22" s="17">
        <v>13600</v>
      </c>
      <c r="J22" s="17">
        <v>76200</v>
      </c>
      <c r="K22" s="17">
        <v>188100</v>
      </c>
      <c r="L22" s="17">
        <v>37800</v>
      </c>
      <c r="M22" s="17">
        <v>8930</v>
      </c>
      <c r="N22" s="17">
        <v>34000</v>
      </c>
      <c r="O22" s="17">
        <v>17000</v>
      </c>
      <c r="P22" s="17">
        <v>27113</v>
      </c>
      <c r="Q22" s="22">
        <v>17700</v>
      </c>
      <c r="R22" s="9">
        <v>621648.78022237169</v>
      </c>
      <c r="S22" s="9">
        <v>103940</v>
      </c>
      <c r="T22" s="9">
        <v>57096</v>
      </c>
      <c r="U22" s="10">
        <v>782684.78022237169</v>
      </c>
      <c r="V22" s="45"/>
      <c r="W22" s="45"/>
      <c r="X22" s="45"/>
      <c r="Y22" s="45"/>
    </row>
    <row r="23" spans="1:25" ht="13.5">
      <c r="A23" s="3">
        <v>2023</v>
      </c>
      <c r="B23" s="21">
        <v>102400</v>
      </c>
      <c r="C23" s="17">
        <v>122650</v>
      </c>
      <c r="D23" s="17">
        <v>34400</v>
      </c>
      <c r="E23" s="17">
        <v>21700</v>
      </c>
      <c r="F23" s="17">
        <v>7283</v>
      </c>
      <c r="G23" s="17">
        <v>17034</v>
      </c>
      <c r="H23" s="17">
        <v>62140.925269744854</v>
      </c>
      <c r="I23" s="17">
        <v>13600</v>
      </c>
      <c r="J23" s="17">
        <v>76900</v>
      </c>
      <c r="K23" s="17">
        <v>187000</v>
      </c>
      <c r="L23" s="17">
        <v>38000</v>
      </c>
      <c r="M23" s="17">
        <v>9130</v>
      </c>
      <c r="N23" s="17">
        <v>33900</v>
      </c>
      <c r="O23" s="17">
        <v>17300</v>
      </c>
      <c r="P23" s="17">
        <v>26982</v>
      </c>
      <c r="Q23" s="22">
        <v>17900</v>
      </c>
      <c r="R23" s="9">
        <v>625202.92526974482</v>
      </c>
      <c r="S23" s="9">
        <v>104400</v>
      </c>
      <c r="T23" s="9">
        <v>58717</v>
      </c>
      <c r="U23" s="10">
        <v>788319.92526974482</v>
      </c>
      <c r="V23" s="45"/>
      <c r="W23" s="45"/>
      <c r="X23" s="45"/>
      <c r="Y23" s="45"/>
    </row>
    <row r="24" spans="1:25" ht="13.5">
      <c r="A24" s="3">
        <v>2024</v>
      </c>
      <c r="B24" s="21">
        <v>103100</v>
      </c>
      <c r="C24" s="17">
        <v>124470</v>
      </c>
      <c r="D24" s="17">
        <v>35000</v>
      </c>
      <c r="E24" s="17">
        <v>21940</v>
      </c>
      <c r="F24" s="17">
        <v>7215</v>
      </c>
      <c r="G24" s="17">
        <v>17280</v>
      </c>
      <c r="H24" s="17">
        <v>62507.001888405255</v>
      </c>
      <c r="I24" s="17">
        <v>13800</v>
      </c>
      <c r="J24" s="17">
        <v>77200</v>
      </c>
      <c r="K24" s="17">
        <v>185400</v>
      </c>
      <c r="L24" s="17">
        <v>37700</v>
      </c>
      <c r="M24" s="17">
        <v>8920</v>
      </c>
      <c r="N24" s="17">
        <v>33800</v>
      </c>
      <c r="O24" s="17">
        <v>17500</v>
      </c>
      <c r="P24" s="17">
        <v>27356</v>
      </c>
      <c r="Q24" s="22">
        <v>18100</v>
      </c>
      <c r="R24" s="9">
        <v>626653.0018884053</v>
      </c>
      <c r="S24" s="9">
        <v>105140</v>
      </c>
      <c r="T24" s="9">
        <v>59495</v>
      </c>
      <c r="U24" s="10">
        <v>791288.0018884053</v>
      </c>
      <c r="V24" s="45"/>
      <c r="W24" s="45"/>
      <c r="X24" s="45"/>
      <c r="Y24" s="45"/>
    </row>
    <row r="25" spans="1:25" ht="13.5">
      <c r="A25" s="3">
        <v>2025</v>
      </c>
      <c r="B25" s="21">
        <v>102900</v>
      </c>
      <c r="C25" s="17">
        <v>97550</v>
      </c>
      <c r="D25" s="17">
        <v>36100</v>
      </c>
      <c r="E25" s="17">
        <v>22200</v>
      </c>
      <c r="F25" s="17">
        <v>7362</v>
      </c>
      <c r="G25" s="17">
        <v>17204</v>
      </c>
      <c r="H25" s="17">
        <v>61546.120768360583</v>
      </c>
      <c r="I25" s="17">
        <v>14100</v>
      </c>
      <c r="J25" s="17">
        <v>76100</v>
      </c>
      <c r="K25" s="17">
        <v>182300</v>
      </c>
      <c r="L25" s="17">
        <v>37400</v>
      </c>
      <c r="M25" s="17">
        <v>9030</v>
      </c>
      <c r="N25" s="17">
        <v>35100</v>
      </c>
      <c r="O25" s="17">
        <v>17700</v>
      </c>
      <c r="P25" s="17">
        <v>27051</v>
      </c>
      <c r="Q25" s="22">
        <v>18300</v>
      </c>
      <c r="R25" s="9">
        <v>593877.12076836056</v>
      </c>
      <c r="S25" s="9">
        <v>107400</v>
      </c>
      <c r="T25" s="9">
        <v>60666</v>
      </c>
      <c r="U25" s="10">
        <v>761943.12076836056</v>
      </c>
      <c r="V25" s="45"/>
      <c r="W25" s="45"/>
      <c r="X25" s="45"/>
      <c r="Y25" s="45"/>
    </row>
    <row r="26" spans="1:25" ht="12.75" customHeight="1">
      <c r="A26" s="3">
        <v>2026</v>
      </c>
      <c r="B26" s="21">
        <v>102900</v>
      </c>
      <c r="C26" s="17">
        <v>123480</v>
      </c>
      <c r="D26" s="17">
        <v>36900</v>
      </c>
      <c r="E26" s="17">
        <v>22950</v>
      </c>
      <c r="F26" s="17">
        <v>7393</v>
      </c>
      <c r="G26" s="17">
        <v>17556</v>
      </c>
      <c r="H26" s="17">
        <v>61520.04356433588</v>
      </c>
      <c r="I26" s="17">
        <v>14600</v>
      </c>
      <c r="J26" s="17">
        <v>77800</v>
      </c>
      <c r="K26" s="17">
        <v>138200</v>
      </c>
      <c r="L26" s="17">
        <v>37700</v>
      </c>
      <c r="M26" s="17">
        <v>9230</v>
      </c>
      <c r="N26" s="17">
        <v>36400</v>
      </c>
      <c r="O26" s="17">
        <v>17900</v>
      </c>
      <c r="P26" s="17">
        <v>20697</v>
      </c>
      <c r="Q26" s="22">
        <v>18600</v>
      </c>
      <c r="R26" s="9">
        <v>571527.04356433591</v>
      </c>
      <c r="S26" s="9">
        <v>110450</v>
      </c>
      <c r="T26" s="9">
        <v>61849</v>
      </c>
      <c r="U26" s="10">
        <v>743826.04356433591</v>
      </c>
      <c r="V26" s="45"/>
      <c r="W26" s="45"/>
      <c r="X26" s="45"/>
      <c r="Y26" s="45"/>
    </row>
    <row r="27" spans="1:25" ht="12.75" customHeight="1">
      <c r="A27" s="3">
        <v>2027</v>
      </c>
      <c r="B27" s="21">
        <v>102900</v>
      </c>
      <c r="C27" s="17">
        <v>125510</v>
      </c>
      <c r="D27" s="17">
        <v>37500</v>
      </c>
      <c r="E27" s="17">
        <v>22900</v>
      </c>
      <c r="F27" s="17">
        <v>7291</v>
      </c>
      <c r="G27" s="17">
        <v>17571</v>
      </c>
      <c r="H27" s="17">
        <v>62256.072670756177</v>
      </c>
      <c r="I27" s="17">
        <v>14700</v>
      </c>
      <c r="J27" s="17">
        <v>76600</v>
      </c>
      <c r="K27" s="17">
        <v>188400</v>
      </c>
      <c r="L27" s="17">
        <v>38400</v>
      </c>
      <c r="M27" s="17">
        <v>9120</v>
      </c>
      <c r="N27" s="17">
        <v>37500</v>
      </c>
      <c r="O27" s="17">
        <v>18000</v>
      </c>
      <c r="P27" s="17">
        <v>27159</v>
      </c>
      <c r="Q27" s="22">
        <v>18800</v>
      </c>
      <c r="R27" s="9">
        <v>630345.07267075614</v>
      </c>
      <c r="S27" s="9">
        <v>111900</v>
      </c>
      <c r="T27" s="9">
        <v>62362</v>
      </c>
      <c r="U27" s="10">
        <v>804607.07267075614</v>
      </c>
      <c r="V27" s="45"/>
      <c r="W27" s="45"/>
      <c r="X27" s="45"/>
      <c r="Y27" s="45"/>
    </row>
    <row r="28" spans="1:25" ht="13.5">
      <c r="A28" s="3">
        <v>2028</v>
      </c>
      <c r="B28" s="21">
        <v>102900</v>
      </c>
      <c r="C28" s="17">
        <v>126850</v>
      </c>
      <c r="D28" s="17">
        <v>38500</v>
      </c>
      <c r="E28" s="17">
        <v>23350</v>
      </c>
      <c r="F28" s="17">
        <v>7394</v>
      </c>
      <c r="G28" s="17">
        <v>16970</v>
      </c>
      <c r="H28" s="17">
        <v>62146.256984885986</v>
      </c>
      <c r="I28" s="17">
        <v>14700</v>
      </c>
      <c r="J28" s="17">
        <v>75700</v>
      </c>
      <c r="K28" s="17">
        <v>187800</v>
      </c>
      <c r="L28" s="17">
        <v>38300</v>
      </c>
      <c r="M28" s="17">
        <v>9020</v>
      </c>
      <c r="N28" s="17">
        <v>37300</v>
      </c>
      <c r="O28" s="17">
        <v>18000</v>
      </c>
      <c r="P28" s="17">
        <v>27232</v>
      </c>
      <c r="Q28" s="22">
        <v>19100</v>
      </c>
      <c r="R28" s="9">
        <v>629948.25698488601</v>
      </c>
      <c r="S28" s="9">
        <v>112450</v>
      </c>
      <c r="T28" s="9">
        <v>62864</v>
      </c>
      <c r="U28" s="10">
        <v>805262.25698488601</v>
      </c>
      <c r="V28" s="45"/>
      <c r="W28" s="45"/>
      <c r="X28" s="45"/>
      <c r="Y28" s="45"/>
    </row>
    <row r="29" spans="1:25" ht="13.5">
      <c r="A29" s="3">
        <v>2029</v>
      </c>
      <c r="B29" s="21">
        <v>102900</v>
      </c>
      <c r="C29" s="17">
        <v>128860</v>
      </c>
      <c r="D29" s="17">
        <v>38600</v>
      </c>
      <c r="E29" s="17">
        <v>23300</v>
      </c>
      <c r="F29" s="17">
        <v>7505</v>
      </c>
      <c r="G29" s="17">
        <v>17279</v>
      </c>
      <c r="H29" s="17">
        <v>62294.97948736971</v>
      </c>
      <c r="I29" s="17">
        <v>14800</v>
      </c>
      <c r="J29" s="17">
        <v>76100</v>
      </c>
      <c r="K29" s="17">
        <v>188800</v>
      </c>
      <c r="L29" s="17">
        <v>38800</v>
      </c>
      <c r="M29" s="17">
        <v>9020</v>
      </c>
      <c r="N29" s="17">
        <v>37600</v>
      </c>
      <c r="O29" s="17">
        <v>18200</v>
      </c>
      <c r="P29" s="17">
        <v>27378</v>
      </c>
      <c r="Q29" s="22">
        <v>19200</v>
      </c>
      <c r="R29" s="9">
        <v>634152.97948736977</v>
      </c>
      <c r="S29" s="9">
        <v>113100</v>
      </c>
      <c r="T29" s="9">
        <v>63384</v>
      </c>
      <c r="U29" s="10">
        <v>810636.97948736977</v>
      </c>
      <c r="V29" s="45"/>
      <c r="W29" s="45"/>
      <c r="X29" s="45"/>
      <c r="Y29" s="45"/>
    </row>
    <row r="30" spans="1:25" ht="13.5">
      <c r="A30" s="4">
        <v>2030</v>
      </c>
      <c r="B30" s="18">
        <v>102900</v>
      </c>
      <c r="C30" s="19">
        <v>131240</v>
      </c>
      <c r="D30" s="19">
        <v>39900</v>
      </c>
      <c r="E30" s="19">
        <v>23350</v>
      </c>
      <c r="F30" s="19">
        <v>7535</v>
      </c>
      <c r="G30" s="19">
        <v>17628</v>
      </c>
      <c r="H30" s="19">
        <v>63321.609759307612</v>
      </c>
      <c r="I30" s="19">
        <v>14700</v>
      </c>
      <c r="J30" s="19">
        <v>75200</v>
      </c>
      <c r="K30" s="19">
        <v>191400</v>
      </c>
      <c r="L30" s="19">
        <v>39300</v>
      </c>
      <c r="M30" s="19">
        <v>9140</v>
      </c>
      <c r="N30" s="19">
        <v>37600</v>
      </c>
      <c r="O30" s="19">
        <v>18300</v>
      </c>
      <c r="P30" s="19">
        <v>27448</v>
      </c>
      <c r="Q30" s="20">
        <v>19200</v>
      </c>
      <c r="R30" s="11">
        <v>639949.60975930758</v>
      </c>
      <c r="S30" s="11">
        <v>113150</v>
      </c>
      <c r="T30" s="11">
        <v>65063</v>
      </c>
      <c r="U30" s="12">
        <v>818162.60975930758</v>
      </c>
      <c r="V30" s="54"/>
      <c r="W30" s="45"/>
      <c r="X30" s="45"/>
      <c r="Y30" s="45"/>
    </row>
    <row r="31" spans="1:25" ht="12.75" customHeight="1">
      <c r="A31" s="74" t="s">
        <v>205</v>
      </c>
      <c r="B31" s="88" t="s">
        <v>270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5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148</v>
      </c>
      <c r="B3" s="14" t="s">
        <v>149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7439</v>
      </c>
      <c r="C17" s="17">
        <v>7496</v>
      </c>
      <c r="D17" s="17">
        <v>2983</v>
      </c>
      <c r="E17" s="17">
        <v>1576</v>
      </c>
      <c r="F17" s="17">
        <v>575</v>
      </c>
      <c r="G17" s="17">
        <v>896</v>
      </c>
      <c r="H17" s="17">
        <v>3095</v>
      </c>
      <c r="I17" s="17">
        <v>1133</v>
      </c>
      <c r="J17" s="17">
        <v>4824</v>
      </c>
      <c r="K17" s="17">
        <v>11149</v>
      </c>
      <c r="L17" s="17">
        <v>2785</v>
      </c>
      <c r="M17" s="17">
        <v>610</v>
      </c>
      <c r="N17" s="17">
        <v>2566</v>
      </c>
      <c r="O17" s="17">
        <v>1749</v>
      </c>
      <c r="P17" s="17">
        <v>2293</v>
      </c>
      <c r="Q17" s="22">
        <v>1519</v>
      </c>
      <c r="R17" s="9">
        <v>39691</v>
      </c>
      <c r="S17" s="9">
        <v>8543</v>
      </c>
      <c r="T17" s="9">
        <v>4454</v>
      </c>
      <c r="U17" s="10">
        <v>52688</v>
      </c>
    </row>
    <row r="18" spans="1:21" ht="13.5">
      <c r="A18" s="3">
        <v>2018</v>
      </c>
      <c r="B18" s="21">
        <v>7100</v>
      </c>
      <c r="C18" s="17">
        <v>7310</v>
      </c>
      <c r="D18" s="17">
        <v>3000</v>
      </c>
      <c r="E18" s="17">
        <v>1600</v>
      </c>
      <c r="F18" s="17">
        <v>565</v>
      </c>
      <c r="G18" s="17">
        <v>805</v>
      </c>
      <c r="H18" s="17">
        <v>3123</v>
      </c>
      <c r="I18" s="17">
        <v>1194</v>
      </c>
      <c r="J18" s="17">
        <v>4600</v>
      </c>
      <c r="K18" s="17">
        <v>10600</v>
      </c>
      <c r="L18" s="17">
        <v>2811</v>
      </c>
      <c r="M18" s="17">
        <v>660</v>
      </c>
      <c r="N18" s="17">
        <v>2500</v>
      </c>
      <c r="O18" s="17">
        <v>1700</v>
      </c>
      <c r="P18" s="17">
        <v>2028</v>
      </c>
      <c r="Q18" s="22">
        <v>1500</v>
      </c>
      <c r="R18" s="9">
        <v>38232</v>
      </c>
      <c r="S18" s="9">
        <v>8494</v>
      </c>
      <c r="T18" s="9">
        <v>4370</v>
      </c>
      <c r="U18" s="10">
        <v>51096</v>
      </c>
    </row>
    <row r="19" spans="1:21" ht="13.5">
      <c r="A19" s="3">
        <v>2019</v>
      </c>
      <c r="B19" s="21">
        <v>7100</v>
      </c>
      <c r="C19" s="17">
        <v>7250</v>
      </c>
      <c r="D19" s="17">
        <v>3000</v>
      </c>
      <c r="E19" s="17">
        <v>1600</v>
      </c>
      <c r="F19" s="17">
        <v>553</v>
      </c>
      <c r="G19" s="17">
        <v>808</v>
      </c>
      <c r="H19" s="17">
        <v>3069</v>
      </c>
      <c r="I19" s="17">
        <v>1100</v>
      </c>
      <c r="J19" s="17">
        <v>4400</v>
      </c>
      <c r="K19" s="17">
        <v>10000</v>
      </c>
      <c r="L19" s="17">
        <v>2600</v>
      </c>
      <c r="M19" s="17">
        <v>630</v>
      </c>
      <c r="N19" s="17">
        <v>2500</v>
      </c>
      <c r="O19" s="17">
        <v>1700</v>
      </c>
      <c r="P19" s="17">
        <v>1913</v>
      </c>
      <c r="Q19" s="22">
        <v>1500</v>
      </c>
      <c r="R19" s="9">
        <v>36962</v>
      </c>
      <c r="S19" s="9">
        <v>8400</v>
      </c>
      <c r="T19" s="9">
        <v>4361</v>
      </c>
      <c r="U19" s="10">
        <v>49723</v>
      </c>
    </row>
    <row r="20" spans="1:21" ht="13.5">
      <c r="A20" s="3">
        <v>2020</v>
      </c>
      <c r="B20" s="21">
        <v>6600</v>
      </c>
      <c r="C20" s="17">
        <v>7200</v>
      </c>
      <c r="D20" s="17">
        <v>3100</v>
      </c>
      <c r="E20" s="17">
        <v>1600</v>
      </c>
      <c r="F20" s="17">
        <v>540</v>
      </c>
      <c r="G20" s="17">
        <v>811</v>
      </c>
      <c r="H20" s="17">
        <v>3008</v>
      </c>
      <c r="I20" s="17">
        <v>1100</v>
      </c>
      <c r="J20" s="17">
        <v>4300</v>
      </c>
      <c r="K20" s="17">
        <v>9900</v>
      </c>
      <c r="L20" s="17">
        <v>2700</v>
      </c>
      <c r="M20" s="17">
        <v>630</v>
      </c>
      <c r="N20" s="17">
        <v>2500</v>
      </c>
      <c r="O20" s="17">
        <v>1700</v>
      </c>
      <c r="P20" s="17">
        <v>1833</v>
      </c>
      <c r="Q20" s="22">
        <v>1500</v>
      </c>
      <c r="R20" s="9">
        <v>36171</v>
      </c>
      <c r="S20" s="9">
        <v>8400</v>
      </c>
      <c r="T20" s="9">
        <v>4451</v>
      </c>
      <c r="U20" s="10">
        <v>49022</v>
      </c>
    </row>
    <row r="21" spans="1:21" ht="13.5">
      <c r="A21" s="3">
        <v>2021</v>
      </c>
      <c r="B21" s="21">
        <v>6400</v>
      </c>
      <c r="C21" s="17">
        <v>7020</v>
      </c>
      <c r="D21" s="17">
        <v>3100</v>
      </c>
      <c r="E21" s="17">
        <v>1600</v>
      </c>
      <c r="F21" s="17">
        <v>545</v>
      </c>
      <c r="G21" s="17">
        <v>812</v>
      </c>
      <c r="H21" s="17">
        <v>3012</v>
      </c>
      <c r="I21" s="17">
        <v>1100</v>
      </c>
      <c r="J21" s="17">
        <v>4300</v>
      </c>
      <c r="K21" s="17">
        <v>9500</v>
      </c>
      <c r="L21" s="17">
        <v>2600</v>
      </c>
      <c r="M21" s="17">
        <v>620</v>
      </c>
      <c r="N21" s="17">
        <v>2500</v>
      </c>
      <c r="O21" s="17">
        <v>1700</v>
      </c>
      <c r="P21" s="17">
        <v>1782</v>
      </c>
      <c r="Q21" s="22">
        <v>1500</v>
      </c>
      <c r="R21" s="9">
        <v>35234</v>
      </c>
      <c r="S21" s="9">
        <v>8400</v>
      </c>
      <c r="T21" s="9">
        <v>4457</v>
      </c>
      <c r="U21" s="10">
        <v>48091</v>
      </c>
    </row>
    <row r="22" spans="1:21" ht="13.5">
      <c r="A22" s="3">
        <v>2022</v>
      </c>
      <c r="B22" s="21">
        <v>6400</v>
      </c>
      <c r="C22" s="17">
        <v>6830</v>
      </c>
      <c r="D22" s="17">
        <v>3200</v>
      </c>
      <c r="E22" s="17">
        <v>1600</v>
      </c>
      <c r="F22" s="17">
        <v>532</v>
      </c>
      <c r="G22" s="17">
        <v>793</v>
      </c>
      <c r="H22" s="17">
        <v>3058</v>
      </c>
      <c r="I22" s="17">
        <v>1100</v>
      </c>
      <c r="J22" s="17">
        <v>3600</v>
      </c>
      <c r="K22" s="17">
        <v>9300</v>
      </c>
      <c r="L22" s="17">
        <v>2600</v>
      </c>
      <c r="M22" s="17">
        <v>630</v>
      </c>
      <c r="N22" s="17">
        <v>2500</v>
      </c>
      <c r="O22" s="17">
        <v>1700</v>
      </c>
      <c r="P22" s="17">
        <v>1727</v>
      </c>
      <c r="Q22" s="22">
        <v>1500</v>
      </c>
      <c r="R22" s="9">
        <v>34145</v>
      </c>
      <c r="S22" s="9">
        <v>8400</v>
      </c>
      <c r="T22" s="9">
        <v>4525</v>
      </c>
      <c r="U22" s="10">
        <v>47070</v>
      </c>
    </row>
    <row r="23" spans="1:21" ht="13.5">
      <c r="A23" s="3">
        <v>2023</v>
      </c>
      <c r="B23" s="21">
        <v>6500</v>
      </c>
      <c r="C23" s="17">
        <v>6490</v>
      </c>
      <c r="D23" s="17">
        <v>3400</v>
      </c>
      <c r="E23" s="17">
        <v>1600</v>
      </c>
      <c r="F23" s="17">
        <v>518</v>
      </c>
      <c r="G23" s="17">
        <v>810</v>
      </c>
      <c r="H23" s="17">
        <v>3025</v>
      </c>
      <c r="I23" s="17">
        <v>1200</v>
      </c>
      <c r="J23" s="17">
        <v>4600</v>
      </c>
      <c r="K23" s="17">
        <v>9300</v>
      </c>
      <c r="L23" s="17">
        <v>2700</v>
      </c>
      <c r="M23" s="17">
        <v>630</v>
      </c>
      <c r="N23" s="17">
        <v>2400</v>
      </c>
      <c r="O23" s="17">
        <v>1800</v>
      </c>
      <c r="P23" s="17">
        <v>1736</v>
      </c>
      <c r="Q23" s="22">
        <v>1600</v>
      </c>
      <c r="R23" s="9">
        <v>34981</v>
      </c>
      <c r="S23" s="9">
        <v>8600</v>
      </c>
      <c r="T23" s="9">
        <v>4728</v>
      </c>
      <c r="U23" s="10">
        <v>48309</v>
      </c>
    </row>
    <row r="24" spans="1:21" ht="13.5">
      <c r="A24" s="3">
        <v>2024</v>
      </c>
      <c r="B24" s="21">
        <v>6600</v>
      </c>
      <c r="C24" s="17">
        <v>6280</v>
      </c>
      <c r="D24" s="17">
        <v>3500</v>
      </c>
      <c r="E24" s="17">
        <v>1600</v>
      </c>
      <c r="F24" s="17">
        <v>504</v>
      </c>
      <c r="G24" s="17">
        <v>827</v>
      </c>
      <c r="H24" s="17">
        <v>3005</v>
      </c>
      <c r="I24" s="17">
        <v>1200</v>
      </c>
      <c r="J24" s="17">
        <v>4500</v>
      </c>
      <c r="K24" s="17">
        <v>9200</v>
      </c>
      <c r="L24" s="17">
        <v>2600</v>
      </c>
      <c r="M24" s="17">
        <v>620</v>
      </c>
      <c r="N24" s="17">
        <v>2400</v>
      </c>
      <c r="O24" s="17">
        <v>1800</v>
      </c>
      <c r="P24" s="17">
        <v>1733</v>
      </c>
      <c r="Q24" s="22">
        <v>1600</v>
      </c>
      <c r="R24" s="9">
        <v>34538</v>
      </c>
      <c r="S24" s="9">
        <v>8600</v>
      </c>
      <c r="T24" s="9">
        <v>4831</v>
      </c>
      <c r="U24" s="10">
        <v>47969</v>
      </c>
    </row>
    <row r="25" spans="1:21" ht="13.5">
      <c r="A25" s="3">
        <v>2025</v>
      </c>
      <c r="B25" s="21">
        <v>6600</v>
      </c>
      <c r="C25" s="17">
        <v>6160</v>
      </c>
      <c r="D25" s="17">
        <v>3500</v>
      </c>
      <c r="E25" s="17">
        <v>1600</v>
      </c>
      <c r="F25" s="17">
        <v>509</v>
      </c>
      <c r="G25" s="17">
        <v>813</v>
      </c>
      <c r="H25" s="17">
        <v>2990</v>
      </c>
      <c r="I25" s="17">
        <v>1200</v>
      </c>
      <c r="J25" s="17">
        <v>4800</v>
      </c>
      <c r="K25" s="17">
        <v>9100</v>
      </c>
      <c r="L25" s="17">
        <v>2600</v>
      </c>
      <c r="M25" s="17">
        <v>630</v>
      </c>
      <c r="N25" s="17">
        <v>2400</v>
      </c>
      <c r="O25" s="17">
        <v>1800</v>
      </c>
      <c r="P25" s="17">
        <v>1693</v>
      </c>
      <c r="Q25" s="22">
        <v>1600</v>
      </c>
      <c r="R25" s="9">
        <v>34573</v>
      </c>
      <c r="S25" s="9">
        <v>8600</v>
      </c>
      <c r="T25" s="9">
        <v>4822</v>
      </c>
      <c r="U25" s="10">
        <v>47995</v>
      </c>
    </row>
    <row r="26" spans="1:21" ht="12.75" customHeight="1">
      <c r="A26" s="3">
        <v>2026</v>
      </c>
      <c r="B26" s="21">
        <v>6600</v>
      </c>
      <c r="C26" s="17">
        <v>6160</v>
      </c>
      <c r="D26" s="17">
        <v>3600</v>
      </c>
      <c r="E26" s="17">
        <v>1700</v>
      </c>
      <c r="F26" s="17">
        <v>510</v>
      </c>
      <c r="G26" s="17">
        <v>837</v>
      </c>
      <c r="H26" s="17">
        <v>3009</v>
      </c>
      <c r="I26" s="17">
        <v>1300</v>
      </c>
      <c r="J26" s="17">
        <v>4700</v>
      </c>
      <c r="K26" s="17">
        <v>9200</v>
      </c>
      <c r="L26" s="17">
        <v>2700</v>
      </c>
      <c r="M26" s="17">
        <v>630</v>
      </c>
      <c r="N26" s="17">
        <v>2400</v>
      </c>
      <c r="O26" s="17">
        <v>1800</v>
      </c>
      <c r="P26" s="17">
        <v>1687</v>
      </c>
      <c r="Q26" s="22">
        <v>1600</v>
      </c>
      <c r="R26" s="9">
        <v>34686</v>
      </c>
      <c r="S26" s="9">
        <v>8800</v>
      </c>
      <c r="T26" s="9">
        <v>4947</v>
      </c>
      <c r="U26" s="10">
        <v>48433</v>
      </c>
    </row>
    <row r="27" spans="1:21" ht="13.5">
      <c r="A27" s="3">
        <v>2027</v>
      </c>
      <c r="B27" s="21">
        <v>6600</v>
      </c>
      <c r="C27" s="17">
        <v>6370</v>
      </c>
      <c r="D27" s="17">
        <v>3700</v>
      </c>
      <c r="E27" s="17">
        <v>1700</v>
      </c>
      <c r="F27" s="17">
        <v>501</v>
      </c>
      <c r="G27" s="17">
        <v>830</v>
      </c>
      <c r="H27" s="17">
        <v>3024</v>
      </c>
      <c r="I27" s="17">
        <v>1200</v>
      </c>
      <c r="J27" s="17">
        <v>4600</v>
      </c>
      <c r="K27" s="17">
        <v>9100</v>
      </c>
      <c r="L27" s="17">
        <v>2700</v>
      </c>
      <c r="M27" s="17">
        <v>620</v>
      </c>
      <c r="N27" s="17">
        <v>2400</v>
      </c>
      <c r="O27" s="17">
        <v>1800</v>
      </c>
      <c r="P27" s="17">
        <v>1674</v>
      </c>
      <c r="Q27" s="22">
        <v>1600</v>
      </c>
      <c r="R27" s="9">
        <v>34688</v>
      </c>
      <c r="S27" s="9">
        <v>8700</v>
      </c>
      <c r="T27" s="9">
        <v>5031</v>
      </c>
      <c r="U27" s="10">
        <v>48419</v>
      </c>
    </row>
    <row r="28" spans="1:21" ht="13.5">
      <c r="A28" s="3">
        <v>2028</v>
      </c>
      <c r="B28" s="21">
        <v>6600</v>
      </c>
      <c r="C28" s="17">
        <v>6580</v>
      </c>
      <c r="D28" s="17">
        <v>3800</v>
      </c>
      <c r="E28" s="17">
        <v>1700</v>
      </c>
      <c r="F28" s="17">
        <v>508</v>
      </c>
      <c r="G28" s="17">
        <v>802</v>
      </c>
      <c r="H28" s="17">
        <v>3048</v>
      </c>
      <c r="I28" s="17">
        <v>1200</v>
      </c>
      <c r="J28" s="17">
        <v>4700</v>
      </c>
      <c r="K28" s="17">
        <v>9200</v>
      </c>
      <c r="L28" s="17">
        <v>2700</v>
      </c>
      <c r="M28" s="17">
        <v>620</v>
      </c>
      <c r="N28" s="17">
        <v>2400</v>
      </c>
      <c r="O28" s="17">
        <v>1800</v>
      </c>
      <c r="P28" s="17">
        <v>1634</v>
      </c>
      <c r="Q28" s="22">
        <v>1700</v>
      </c>
      <c r="R28" s="9">
        <v>35082</v>
      </c>
      <c r="S28" s="9">
        <v>8800</v>
      </c>
      <c r="T28" s="9">
        <v>5110</v>
      </c>
      <c r="U28" s="10">
        <v>48992</v>
      </c>
    </row>
    <row r="29" spans="1:21" ht="13.5">
      <c r="A29" s="3">
        <v>2029</v>
      </c>
      <c r="B29" s="21">
        <v>6600</v>
      </c>
      <c r="C29" s="17">
        <v>6640</v>
      </c>
      <c r="D29" s="17">
        <v>3800</v>
      </c>
      <c r="E29" s="17">
        <v>1700</v>
      </c>
      <c r="F29" s="17">
        <v>521</v>
      </c>
      <c r="G29" s="17">
        <v>817</v>
      </c>
      <c r="H29" s="17">
        <v>3092</v>
      </c>
      <c r="I29" s="17">
        <v>1200</v>
      </c>
      <c r="J29" s="17">
        <v>4400</v>
      </c>
      <c r="K29" s="17">
        <v>9300</v>
      </c>
      <c r="L29" s="17">
        <v>2700</v>
      </c>
      <c r="M29" s="17">
        <v>620</v>
      </c>
      <c r="N29" s="17">
        <v>2500</v>
      </c>
      <c r="O29" s="17">
        <v>1900</v>
      </c>
      <c r="P29" s="17">
        <v>1620</v>
      </c>
      <c r="Q29" s="22">
        <v>1700</v>
      </c>
      <c r="R29" s="9">
        <v>34972</v>
      </c>
      <c r="S29" s="9">
        <v>9000</v>
      </c>
      <c r="T29" s="9">
        <v>5138</v>
      </c>
      <c r="U29" s="10">
        <v>49110</v>
      </c>
    </row>
    <row r="30" spans="1:21" ht="13.5">
      <c r="A30" s="4">
        <v>2030</v>
      </c>
      <c r="B30" s="18">
        <v>6600</v>
      </c>
      <c r="C30" s="19">
        <v>6800</v>
      </c>
      <c r="D30" s="19">
        <v>3900</v>
      </c>
      <c r="E30" s="19">
        <v>1700</v>
      </c>
      <c r="F30" s="19">
        <v>528</v>
      </c>
      <c r="G30" s="19">
        <v>833</v>
      </c>
      <c r="H30" s="19">
        <v>3145</v>
      </c>
      <c r="I30" s="19">
        <v>1300</v>
      </c>
      <c r="J30" s="19">
        <v>4600</v>
      </c>
      <c r="K30" s="19">
        <v>9500</v>
      </c>
      <c r="L30" s="19">
        <v>2700</v>
      </c>
      <c r="M30" s="19">
        <v>640</v>
      </c>
      <c r="N30" s="19">
        <v>2500</v>
      </c>
      <c r="O30" s="19">
        <v>1900</v>
      </c>
      <c r="P30" s="19">
        <v>1611</v>
      </c>
      <c r="Q30" s="20">
        <v>1700</v>
      </c>
      <c r="R30" s="11">
        <v>35596</v>
      </c>
      <c r="S30" s="11">
        <v>9100</v>
      </c>
      <c r="T30" s="11">
        <v>5261</v>
      </c>
      <c r="U30" s="12">
        <v>49957</v>
      </c>
    </row>
    <row r="31" spans="1:21" ht="12.75" customHeight="1">
      <c r="A31" s="74" t="s">
        <v>248</v>
      </c>
      <c r="B31" s="88" t="s">
        <v>270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31</v>
      </c>
      <c r="B4" s="14" t="s">
        <v>32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330508</v>
      </c>
      <c r="C17" s="5">
        <v>435444</v>
      </c>
      <c r="D17" s="5">
        <v>118210</v>
      </c>
      <c r="E17" s="5">
        <v>87277</v>
      </c>
      <c r="F17" s="5">
        <v>22744</v>
      </c>
      <c r="G17" s="5">
        <v>58479</v>
      </c>
      <c r="H17" s="5">
        <v>219001</v>
      </c>
      <c r="I17" s="5">
        <v>55072</v>
      </c>
      <c r="J17" s="5">
        <v>282049</v>
      </c>
      <c r="K17" s="5">
        <v>638545</v>
      </c>
      <c r="L17" s="5">
        <v>138721</v>
      </c>
      <c r="M17" s="5">
        <v>31509</v>
      </c>
      <c r="N17" s="5">
        <v>140208</v>
      </c>
      <c r="O17" s="5">
        <v>73213</v>
      </c>
      <c r="P17" s="5">
        <v>104192</v>
      </c>
      <c r="Q17" s="5">
        <v>67537</v>
      </c>
      <c r="R17" s="9">
        <v>2179969</v>
      </c>
      <c r="S17" s="9">
        <v>423307</v>
      </c>
      <c r="T17" s="9">
        <v>199433</v>
      </c>
      <c r="U17" s="10">
        <v>2802709</v>
      </c>
    </row>
    <row r="18" spans="1:21" ht="13.5">
      <c r="A18" s="3">
        <v>2018</v>
      </c>
      <c r="B18" s="5">
        <v>333000</v>
      </c>
      <c r="C18" s="5">
        <v>438930</v>
      </c>
      <c r="D18" s="5">
        <v>121500</v>
      </c>
      <c r="E18" s="5">
        <v>88500</v>
      </c>
      <c r="F18" s="5">
        <v>22757.999999999996</v>
      </c>
      <c r="G18" s="5">
        <v>59158</v>
      </c>
      <c r="H18" s="5">
        <v>216695</v>
      </c>
      <c r="I18" s="5">
        <v>55500</v>
      </c>
      <c r="J18" s="5">
        <v>278984</v>
      </c>
      <c r="K18" s="5">
        <v>637000</v>
      </c>
      <c r="L18" s="5">
        <v>138622</v>
      </c>
      <c r="M18" s="5">
        <v>31500</v>
      </c>
      <c r="N18" s="5">
        <v>141900</v>
      </c>
      <c r="O18" s="5">
        <v>73500</v>
      </c>
      <c r="P18" s="5">
        <v>105112</v>
      </c>
      <c r="Q18" s="5">
        <v>68200</v>
      </c>
      <c r="R18" s="9">
        <v>2179843</v>
      </c>
      <c r="S18" s="9">
        <v>427600</v>
      </c>
      <c r="T18" s="9">
        <v>203416</v>
      </c>
      <c r="U18" s="10">
        <v>2810859</v>
      </c>
    </row>
    <row r="19" spans="1:21" ht="13.5">
      <c r="A19" s="3">
        <v>2019</v>
      </c>
      <c r="B19" s="5">
        <v>337900</v>
      </c>
      <c r="C19" s="5">
        <v>446140</v>
      </c>
      <c r="D19" s="5">
        <v>123900</v>
      </c>
      <c r="E19" s="5">
        <v>89700</v>
      </c>
      <c r="F19" s="5">
        <v>23038</v>
      </c>
      <c r="G19" s="5">
        <v>60129</v>
      </c>
      <c r="H19" s="5">
        <v>217967</v>
      </c>
      <c r="I19" s="5">
        <v>55500</v>
      </c>
      <c r="J19" s="5">
        <v>278100</v>
      </c>
      <c r="K19" s="5">
        <v>644600</v>
      </c>
      <c r="L19" s="5">
        <v>139900</v>
      </c>
      <c r="M19" s="5">
        <v>31400</v>
      </c>
      <c r="N19" s="5">
        <v>141900</v>
      </c>
      <c r="O19" s="5">
        <v>73800</v>
      </c>
      <c r="P19" s="5">
        <v>105932</v>
      </c>
      <c r="Q19" s="5">
        <v>68900</v>
      </c>
      <c r="R19" s="9">
        <v>2201939</v>
      </c>
      <c r="S19" s="9">
        <v>429800</v>
      </c>
      <c r="T19" s="9">
        <v>207067</v>
      </c>
      <c r="U19" s="10">
        <v>2838806</v>
      </c>
    </row>
    <row r="20" spans="1:21" ht="13.5">
      <c r="A20" s="3">
        <v>2020</v>
      </c>
      <c r="B20" s="5">
        <v>342800</v>
      </c>
      <c r="C20" s="5">
        <v>455030</v>
      </c>
      <c r="D20" s="5">
        <v>126700</v>
      </c>
      <c r="E20" s="5">
        <v>90300</v>
      </c>
      <c r="F20" s="5">
        <v>23542</v>
      </c>
      <c r="G20" s="5">
        <v>61003</v>
      </c>
      <c r="H20" s="5">
        <v>220752</v>
      </c>
      <c r="I20" s="5">
        <v>55300</v>
      </c>
      <c r="J20" s="5">
        <v>279700</v>
      </c>
      <c r="K20" s="5">
        <v>657500</v>
      </c>
      <c r="L20" s="5">
        <v>141600</v>
      </c>
      <c r="M20" s="5">
        <v>31400</v>
      </c>
      <c r="N20" s="5">
        <v>142700</v>
      </c>
      <c r="O20" s="5">
        <v>74200</v>
      </c>
      <c r="P20" s="5">
        <v>106587</v>
      </c>
      <c r="Q20" s="5">
        <v>69200</v>
      </c>
      <c r="R20" s="9">
        <v>2235369</v>
      </c>
      <c r="S20" s="9">
        <v>431700</v>
      </c>
      <c r="T20" s="9">
        <v>211245</v>
      </c>
      <c r="U20" s="10">
        <v>2878314</v>
      </c>
    </row>
    <row r="21" spans="1:21" ht="13.5">
      <c r="A21" s="3">
        <v>2021</v>
      </c>
      <c r="B21" s="5">
        <v>349500</v>
      </c>
      <c r="C21" s="5">
        <v>466250</v>
      </c>
      <c r="D21" s="5">
        <v>129100</v>
      </c>
      <c r="E21" s="5">
        <v>90400</v>
      </c>
      <c r="F21" s="5">
        <v>23962</v>
      </c>
      <c r="G21" s="5">
        <v>62033</v>
      </c>
      <c r="H21" s="5">
        <v>223735</v>
      </c>
      <c r="I21" s="5">
        <v>55200</v>
      </c>
      <c r="J21" s="5">
        <v>278900</v>
      </c>
      <c r="K21" s="5">
        <v>674300</v>
      </c>
      <c r="L21" s="5">
        <v>143300</v>
      </c>
      <c r="M21" s="5">
        <v>31400</v>
      </c>
      <c r="N21" s="5">
        <v>143000</v>
      </c>
      <c r="O21" s="5">
        <v>74700</v>
      </c>
      <c r="P21" s="5">
        <v>107202</v>
      </c>
      <c r="Q21" s="5">
        <v>69100</v>
      </c>
      <c r="R21" s="9">
        <v>2274587</v>
      </c>
      <c r="S21" s="9">
        <v>432400</v>
      </c>
      <c r="T21" s="9">
        <v>215095</v>
      </c>
      <c r="U21" s="10">
        <v>2922082</v>
      </c>
    </row>
    <row r="22" spans="1:21" ht="13.5">
      <c r="A22" s="3">
        <v>2022</v>
      </c>
      <c r="B22" s="5">
        <v>357800</v>
      </c>
      <c r="C22" s="5">
        <v>478140</v>
      </c>
      <c r="D22" s="5">
        <v>132700</v>
      </c>
      <c r="E22" s="5">
        <v>90800</v>
      </c>
      <c r="F22" s="5">
        <v>24628</v>
      </c>
      <c r="G22" s="5">
        <v>63292</v>
      </c>
      <c r="H22" s="5">
        <v>226941</v>
      </c>
      <c r="I22" s="5">
        <v>55400</v>
      </c>
      <c r="J22" s="5">
        <v>282600</v>
      </c>
      <c r="K22" s="5">
        <v>698700</v>
      </c>
      <c r="L22" s="5">
        <v>145700</v>
      </c>
      <c r="M22" s="5">
        <v>31700</v>
      </c>
      <c r="N22" s="5">
        <v>143000</v>
      </c>
      <c r="O22" s="5">
        <v>75400</v>
      </c>
      <c r="P22" s="5">
        <v>107409</v>
      </c>
      <c r="Q22" s="5">
        <v>68800</v>
      </c>
      <c r="R22" s="9">
        <v>2328990</v>
      </c>
      <c r="S22" s="9">
        <v>433400</v>
      </c>
      <c r="T22" s="9">
        <v>220620</v>
      </c>
      <c r="U22" s="10">
        <v>2983010</v>
      </c>
    </row>
    <row r="23" spans="1:21" ht="13.5">
      <c r="A23" s="3">
        <v>2023</v>
      </c>
      <c r="B23" s="5">
        <v>365200</v>
      </c>
      <c r="C23" s="5">
        <v>488830</v>
      </c>
      <c r="D23" s="5">
        <v>135700</v>
      </c>
      <c r="E23" s="5">
        <v>91000</v>
      </c>
      <c r="F23" s="5">
        <v>24923</v>
      </c>
      <c r="G23" s="5">
        <v>64341</v>
      </c>
      <c r="H23" s="5">
        <v>230294</v>
      </c>
      <c r="I23" s="5">
        <v>55400</v>
      </c>
      <c r="J23" s="5">
        <v>283800</v>
      </c>
      <c r="K23" s="5">
        <v>717800</v>
      </c>
      <c r="L23" s="5">
        <v>147900</v>
      </c>
      <c r="M23" s="5">
        <v>32500</v>
      </c>
      <c r="N23" s="5">
        <v>142500</v>
      </c>
      <c r="O23" s="5">
        <v>75900</v>
      </c>
      <c r="P23" s="5">
        <v>107575</v>
      </c>
      <c r="Q23" s="5">
        <v>68200</v>
      </c>
      <c r="R23" s="9">
        <v>2373899</v>
      </c>
      <c r="S23" s="9">
        <v>433000</v>
      </c>
      <c r="T23" s="9">
        <v>224964</v>
      </c>
      <c r="U23" s="10">
        <v>3031863</v>
      </c>
    </row>
    <row r="24" spans="1:21" ht="13.5">
      <c r="A24" s="3">
        <v>2024</v>
      </c>
      <c r="B24" s="5">
        <v>371200</v>
      </c>
      <c r="C24" s="5">
        <v>496510</v>
      </c>
      <c r="D24" s="5">
        <v>137500</v>
      </c>
      <c r="E24" s="5">
        <v>90100</v>
      </c>
      <c r="F24" s="5">
        <v>25089</v>
      </c>
      <c r="G24" s="5">
        <v>65199</v>
      </c>
      <c r="H24" s="5">
        <v>233027</v>
      </c>
      <c r="I24" s="5">
        <v>55700</v>
      </c>
      <c r="J24" s="5">
        <v>283200</v>
      </c>
      <c r="K24" s="5">
        <v>730900</v>
      </c>
      <c r="L24" s="5">
        <v>149000</v>
      </c>
      <c r="M24" s="5">
        <v>33000</v>
      </c>
      <c r="N24" s="5">
        <v>141500</v>
      </c>
      <c r="O24" s="5">
        <v>75200</v>
      </c>
      <c r="P24" s="5">
        <v>107423</v>
      </c>
      <c r="Q24" s="5">
        <v>67500</v>
      </c>
      <c r="R24" s="9">
        <v>2404260</v>
      </c>
      <c r="S24" s="9">
        <v>430000</v>
      </c>
      <c r="T24" s="9">
        <v>227788</v>
      </c>
      <c r="U24" s="10">
        <v>3062048</v>
      </c>
    </row>
    <row r="25" spans="1:21" ht="13.5">
      <c r="A25" s="3">
        <v>2025</v>
      </c>
      <c r="B25" s="49">
        <v>376000</v>
      </c>
      <c r="C25" s="5">
        <v>501300</v>
      </c>
      <c r="D25" s="5">
        <v>139200</v>
      </c>
      <c r="E25" s="5">
        <v>88500</v>
      </c>
      <c r="F25" s="5">
        <v>25022</v>
      </c>
      <c r="G25" s="5">
        <v>65910</v>
      </c>
      <c r="H25" s="5">
        <v>234472</v>
      </c>
      <c r="I25" s="5">
        <v>55400</v>
      </c>
      <c r="J25" s="5">
        <v>282700</v>
      </c>
      <c r="K25" s="5">
        <v>739800</v>
      </c>
      <c r="L25" s="5">
        <v>149700</v>
      </c>
      <c r="M25" s="5">
        <v>33300</v>
      </c>
      <c r="N25" s="5">
        <v>139900</v>
      </c>
      <c r="O25" s="5">
        <v>73300</v>
      </c>
      <c r="P25" s="5">
        <v>107333</v>
      </c>
      <c r="Q25" s="50">
        <v>66900</v>
      </c>
      <c r="R25" s="9">
        <v>2424605</v>
      </c>
      <c r="S25" s="9">
        <v>424000</v>
      </c>
      <c r="T25" s="9">
        <v>230132</v>
      </c>
      <c r="U25" s="10">
        <v>3078737</v>
      </c>
    </row>
    <row r="26" spans="1:21" ht="13.5">
      <c r="A26" s="3">
        <v>2026</v>
      </c>
      <c r="B26" s="5">
        <v>376000</v>
      </c>
      <c r="C26" s="5">
        <v>502360</v>
      </c>
      <c r="D26" s="5">
        <v>139700</v>
      </c>
      <c r="E26" s="5">
        <v>86200</v>
      </c>
      <c r="F26" s="5">
        <v>24832</v>
      </c>
      <c r="G26" s="5">
        <v>66543</v>
      </c>
      <c r="H26" s="5">
        <v>235240</v>
      </c>
      <c r="I26" s="5">
        <v>54800</v>
      </c>
      <c r="J26" s="5">
        <v>282200</v>
      </c>
      <c r="K26" s="5">
        <v>742500</v>
      </c>
      <c r="L26" s="5">
        <v>149600</v>
      </c>
      <c r="M26" s="5">
        <v>33400</v>
      </c>
      <c r="N26" s="5">
        <v>138500</v>
      </c>
      <c r="O26" s="5">
        <v>71000</v>
      </c>
      <c r="P26" s="5">
        <v>107112</v>
      </c>
      <c r="Q26" s="5">
        <v>66200</v>
      </c>
      <c r="R26" s="9">
        <v>2428412</v>
      </c>
      <c r="S26" s="9">
        <v>416700</v>
      </c>
      <c r="T26" s="9">
        <v>231075</v>
      </c>
      <c r="U26" s="10">
        <v>3076187</v>
      </c>
    </row>
    <row r="27" spans="1:21" ht="13.5">
      <c r="A27" s="3">
        <v>2027</v>
      </c>
      <c r="B27" s="5">
        <v>376000</v>
      </c>
      <c r="C27" s="5">
        <v>501730</v>
      </c>
      <c r="D27" s="5">
        <v>140100</v>
      </c>
      <c r="E27" s="5">
        <v>83600</v>
      </c>
      <c r="F27" s="5">
        <v>24681</v>
      </c>
      <c r="G27" s="5">
        <v>67024</v>
      </c>
      <c r="H27" s="5">
        <v>235379</v>
      </c>
      <c r="I27" s="5">
        <v>54100</v>
      </c>
      <c r="J27" s="5">
        <v>281700</v>
      </c>
      <c r="K27" s="5">
        <v>741000</v>
      </c>
      <c r="L27" s="5">
        <v>149100</v>
      </c>
      <c r="M27" s="5">
        <v>33200</v>
      </c>
      <c r="N27" s="5">
        <v>136800</v>
      </c>
      <c r="O27" s="5">
        <v>68300</v>
      </c>
      <c r="P27" s="5">
        <v>106843</v>
      </c>
      <c r="Q27" s="5">
        <v>65400</v>
      </c>
      <c r="R27" s="9">
        <v>2424952</v>
      </c>
      <c r="S27" s="9">
        <v>408200</v>
      </c>
      <c r="T27" s="9">
        <v>231805</v>
      </c>
      <c r="U27" s="10">
        <v>3064957</v>
      </c>
    </row>
    <row r="28" spans="1:21" ht="13.5">
      <c r="A28" s="3">
        <v>2028</v>
      </c>
      <c r="B28" s="5">
        <v>376000</v>
      </c>
      <c r="C28" s="5">
        <v>500530</v>
      </c>
      <c r="D28" s="5">
        <v>138900</v>
      </c>
      <c r="E28" s="5">
        <v>81000</v>
      </c>
      <c r="F28" s="5">
        <v>24539</v>
      </c>
      <c r="G28" s="5">
        <v>67363</v>
      </c>
      <c r="H28" s="5">
        <v>234828</v>
      </c>
      <c r="I28" s="5">
        <v>52800</v>
      </c>
      <c r="J28" s="5">
        <v>281700</v>
      </c>
      <c r="K28" s="5">
        <v>736400</v>
      </c>
      <c r="L28" s="5">
        <v>148600</v>
      </c>
      <c r="M28" s="5">
        <v>33100</v>
      </c>
      <c r="N28" s="5">
        <v>134900</v>
      </c>
      <c r="O28" s="5">
        <v>66000</v>
      </c>
      <c r="P28" s="5">
        <v>106412</v>
      </c>
      <c r="Q28" s="5">
        <v>64400</v>
      </c>
      <c r="R28" s="9">
        <v>2417570</v>
      </c>
      <c r="S28" s="9">
        <v>399100</v>
      </c>
      <c r="T28" s="9">
        <v>230802</v>
      </c>
      <c r="U28" s="10">
        <v>3047472</v>
      </c>
    </row>
    <row r="29" spans="1:21" ht="13.5">
      <c r="A29" s="3">
        <v>2029</v>
      </c>
      <c r="B29" s="5">
        <v>376000</v>
      </c>
      <c r="C29" s="5">
        <v>498650</v>
      </c>
      <c r="D29" s="5">
        <v>137900</v>
      </c>
      <c r="E29" s="5">
        <v>78700</v>
      </c>
      <c r="F29" s="5">
        <v>24362</v>
      </c>
      <c r="G29" s="5">
        <v>67607</v>
      </c>
      <c r="H29" s="5">
        <v>233638</v>
      </c>
      <c r="I29" s="5">
        <v>51500</v>
      </c>
      <c r="J29" s="5">
        <v>281700</v>
      </c>
      <c r="K29" s="5">
        <v>730700</v>
      </c>
      <c r="L29" s="5">
        <v>147900</v>
      </c>
      <c r="M29" s="5">
        <v>32800</v>
      </c>
      <c r="N29" s="5">
        <v>132800</v>
      </c>
      <c r="O29" s="5">
        <v>64300</v>
      </c>
      <c r="P29" s="5">
        <v>105887</v>
      </c>
      <c r="Q29" s="5">
        <v>63400</v>
      </c>
      <c r="R29" s="9">
        <v>2407275</v>
      </c>
      <c r="S29" s="9">
        <v>390700</v>
      </c>
      <c r="T29" s="9">
        <v>229869</v>
      </c>
      <c r="U29" s="10">
        <v>3027844</v>
      </c>
    </row>
    <row r="30" spans="1:21" ht="13.5">
      <c r="A30" s="4">
        <v>2030</v>
      </c>
      <c r="B30" s="6">
        <v>376000</v>
      </c>
      <c r="C30" s="7">
        <v>496140</v>
      </c>
      <c r="D30" s="7">
        <v>137000</v>
      </c>
      <c r="E30" s="7">
        <v>76400</v>
      </c>
      <c r="F30" s="7">
        <v>24182</v>
      </c>
      <c r="G30" s="7">
        <v>67752</v>
      </c>
      <c r="H30" s="7">
        <v>231882</v>
      </c>
      <c r="I30" s="7">
        <v>50400</v>
      </c>
      <c r="J30" s="7">
        <v>281200</v>
      </c>
      <c r="K30" s="7">
        <v>724200</v>
      </c>
      <c r="L30" s="7">
        <v>146900</v>
      </c>
      <c r="M30" s="7">
        <v>32400</v>
      </c>
      <c r="N30" s="7">
        <v>130700</v>
      </c>
      <c r="O30" s="7">
        <v>62700</v>
      </c>
      <c r="P30" s="7">
        <v>105305</v>
      </c>
      <c r="Q30" s="8">
        <v>62400</v>
      </c>
      <c r="R30" s="11">
        <v>2394027</v>
      </c>
      <c r="S30" s="11">
        <v>382600</v>
      </c>
      <c r="T30" s="11">
        <v>228934</v>
      </c>
      <c r="U30" s="12">
        <v>3005561</v>
      </c>
    </row>
    <row r="31" spans="1:21" ht="12.75" customHeight="1">
      <c r="A31" s="74" t="s">
        <v>205</v>
      </c>
      <c r="B31" s="88" t="s">
        <v>254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148</v>
      </c>
      <c r="B3" s="14" t="s">
        <v>149</v>
      </c>
    </row>
    <row r="4" spans="1:21">
      <c r="A4" s="14" t="s">
        <v>150</v>
      </c>
      <c r="B4" s="14" t="s">
        <v>196</v>
      </c>
    </row>
    <row r="5" spans="1:21">
      <c r="A5" s="23"/>
      <c r="B5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3690</v>
      </c>
      <c r="C17" s="17">
        <v>2971</v>
      </c>
      <c r="D17" s="17">
        <v>691</v>
      </c>
      <c r="E17" s="17">
        <v>905</v>
      </c>
      <c r="F17" s="17">
        <v>73</v>
      </c>
      <c r="G17" s="17">
        <v>308</v>
      </c>
      <c r="H17" s="17">
        <v>1706</v>
      </c>
      <c r="I17" s="17">
        <v>609</v>
      </c>
      <c r="J17" s="17">
        <v>2123</v>
      </c>
      <c r="K17" s="17">
        <v>5647</v>
      </c>
      <c r="L17" s="17">
        <v>1495</v>
      </c>
      <c r="M17" s="17">
        <v>243</v>
      </c>
      <c r="N17" s="17">
        <v>1552</v>
      </c>
      <c r="O17" s="17">
        <v>920</v>
      </c>
      <c r="P17" s="17">
        <v>1271</v>
      </c>
      <c r="Q17" s="22">
        <v>468</v>
      </c>
      <c r="R17" s="9">
        <v>19146</v>
      </c>
      <c r="S17" s="9">
        <v>4454</v>
      </c>
      <c r="T17" s="9">
        <v>1072</v>
      </c>
      <c r="U17" s="10">
        <v>24672</v>
      </c>
    </row>
    <row r="18" spans="1:21" ht="13.5">
      <c r="A18" s="3">
        <v>2018</v>
      </c>
      <c r="B18" s="21">
        <v>3800</v>
      </c>
      <c r="C18" s="17">
        <v>2950</v>
      </c>
      <c r="D18" s="17">
        <v>690</v>
      </c>
      <c r="E18" s="17">
        <v>910</v>
      </c>
      <c r="F18" s="17">
        <v>58</v>
      </c>
      <c r="G18" s="17">
        <v>278</v>
      </c>
      <c r="H18" s="17">
        <v>1840</v>
      </c>
      <c r="I18" s="17">
        <v>598</v>
      </c>
      <c r="J18" s="17">
        <v>2000</v>
      </c>
      <c r="K18" s="17">
        <v>5500</v>
      </c>
      <c r="L18" s="17">
        <v>1420</v>
      </c>
      <c r="M18" s="17">
        <v>250</v>
      </c>
      <c r="N18" s="17">
        <v>1500</v>
      </c>
      <c r="O18" s="17">
        <v>900</v>
      </c>
      <c r="P18" s="17">
        <v>1124</v>
      </c>
      <c r="Q18" s="22">
        <v>480</v>
      </c>
      <c r="R18" s="9">
        <v>18884</v>
      </c>
      <c r="S18" s="9">
        <v>4388</v>
      </c>
      <c r="T18" s="9">
        <v>1026</v>
      </c>
      <c r="U18" s="10">
        <v>24298</v>
      </c>
    </row>
    <row r="19" spans="1:21" ht="13.5">
      <c r="A19" s="3">
        <v>2019</v>
      </c>
      <c r="B19" s="21">
        <v>3900</v>
      </c>
      <c r="C19" s="17">
        <v>2950</v>
      </c>
      <c r="D19" s="17">
        <v>690</v>
      </c>
      <c r="E19" s="17">
        <v>910</v>
      </c>
      <c r="F19" s="17">
        <v>51</v>
      </c>
      <c r="G19" s="17">
        <v>300</v>
      </c>
      <c r="H19" s="17">
        <v>1816</v>
      </c>
      <c r="I19" s="17">
        <v>580</v>
      </c>
      <c r="J19" s="17">
        <v>1800</v>
      </c>
      <c r="K19" s="17">
        <v>5400</v>
      </c>
      <c r="L19" s="17">
        <v>1500</v>
      </c>
      <c r="M19" s="17">
        <v>260</v>
      </c>
      <c r="N19" s="17">
        <v>1500</v>
      </c>
      <c r="O19" s="17">
        <v>900</v>
      </c>
      <c r="P19" s="17">
        <v>1061</v>
      </c>
      <c r="Q19" s="22">
        <v>480</v>
      </c>
      <c r="R19" s="9">
        <v>18687</v>
      </c>
      <c r="S19" s="9">
        <v>4370</v>
      </c>
      <c r="T19" s="9">
        <v>1041</v>
      </c>
      <c r="U19" s="10">
        <v>24098</v>
      </c>
    </row>
    <row r="20" spans="1:21" ht="13.5">
      <c r="A20" s="3">
        <v>2020</v>
      </c>
      <c r="B20" s="21">
        <v>4100</v>
      </c>
      <c r="C20" s="17">
        <v>2930</v>
      </c>
      <c r="D20" s="17">
        <v>720</v>
      </c>
      <c r="E20" s="17">
        <v>910</v>
      </c>
      <c r="F20" s="17">
        <v>46</v>
      </c>
      <c r="G20" s="17">
        <v>286</v>
      </c>
      <c r="H20" s="17">
        <v>1790</v>
      </c>
      <c r="I20" s="17">
        <v>550</v>
      </c>
      <c r="J20" s="17">
        <v>1800</v>
      </c>
      <c r="K20" s="17">
        <v>5400</v>
      </c>
      <c r="L20" s="17">
        <v>1500</v>
      </c>
      <c r="M20" s="17">
        <v>250</v>
      </c>
      <c r="N20" s="17">
        <v>1500</v>
      </c>
      <c r="O20" s="17">
        <v>900</v>
      </c>
      <c r="P20" s="17">
        <v>1033</v>
      </c>
      <c r="Q20" s="22">
        <v>480</v>
      </c>
      <c r="R20" s="9">
        <v>18803</v>
      </c>
      <c r="S20" s="9">
        <v>4340</v>
      </c>
      <c r="T20" s="9">
        <v>1052</v>
      </c>
      <c r="U20" s="10">
        <v>24195</v>
      </c>
    </row>
    <row r="21" spans="1:21" ht="13.5">
      <c r="A21" s="3">
        <v>2021</v>
      </c>
      <c r="B21" s="21">
        <v>4200</v>
      </c>
      <c r="C21" s="17">
        <v>2940</v>
      </c>
      <c r="D21" s="17">
        <v>720</v>
      </c>
      <c r="E21" s="17">
        <v>910</v>
      </c>
      <c r="F21" s="17">
        <v>48</v>
      </c>
      <c r="G21" s="17">
        <v>279</v>
      </c>
      <c r="H21" s="17">
        <v>1770</v>
      </c>
      <c r="I21" s="17">
        <v>560</v>
      </c>
      <c r="J21" s="17">
        <v>1800</v>
      </c>
      <c r="K21" s="17">
        <v>5300</v>
      </c>
      <c r="L21" s="17">
        <v>1500</v>
      </c>
      <c r="M21" s="17">
        <v>250</v>
      </c>
      <c r="N21" s="17">
        <v>1500</v>
      </c>
      <c r="O21" s="17">
        <v>900</v>
      </c>
      <c r="P21" s="17">
        <v>1020</v>
      </c>
      <c r="Q21" s="22">
        <v>480</v>
      </c>
      <c r="R21" s="9">
        <v>18780</v>
      </c>
      <c r="S21" s="9">
        <v>4350</v>
      </c>
      <c r="T21" s="9">
        <v>1047</v>
      </c>
      <c r="U21" s="10">
        <v>24177</v>
      </c>
    </row>
    <row r="22" spans="1:21" ht="13.5">
      <c r="A22" s="3">
        <v>2022</v>
      </c>
      <c r="B22" s="21">
        <v>4300</v>
      </c>
      <c r="C22" s="17">
        <v>2960</v>
      </c>
      <c r="D22" s="17">
        <v>740</v>
      </c>
      <c r="E22" s="17">
        <v>910</v>
      </c>
      <c r="F22" s="17">
        <v>42</v>
      </c>
      <c r="G22" s="17">
        <v>279</v>
      </c>
      <c r="H22" s="17">
        <v>1764</v>
      </c>
      <c r="I22" s="17">
        <v>550</v>
      </c>
      <c r="J22" s="17">
        <v>1200</v>
      </c>
      <c r="K22" s="17">
        <v>5200</v>
      </c>
      <c r="L22" s="17">
        <v>1500</v>
      </c>
      <c r="M22" s="17">
        <v>250</v>
      </c>
      <c r="N22" s="17">
        <v>1500</v>
      </c>
      <c r="O22" s="17">
        <v>900</v>
      </c>
      <c r="P22" s="17">
        <v>975</v>
      </c>
      <c r="Q22" s="22">
        <v>480</v>
      </c>
      <c r="R22" s="9">
        <v>18149</v>
      </c>
      <c r="S22" s="9">
        <v>4340</v>
      </c>
      <c r="T22" s="9">
        <v>1061</v>
      </c>
      <c r="U22" s="10">
        <v>23550</v>
      </c>
    </row>
    <row r="23" spans="1:21" ht="13.5">
      <c r="A23" s="3">
        <v>2023</v>
      </c>
      <c r="B23" s="21">
        <v>4400</v>
      </c>
      <c r="C23" s="17">
        <v>2960</v>
      </c>
      <c r="D23" s="17">
        <v>790</v>
      </c>
      <c r="E23" s="17">
        <v>910</v>
      </c>
      <c r="F23" s="17">
        <v>44</v>
      </c>
      <c r="G23" s="17">
        <v>279</v>
      </c>
      <c r="H23" s="17">
        <v>1759</v>
      </c>
      <c r="I23" s="17">
        <v>570</v>
      </c>
      <c r="J23" s="17">
        <v>1400</v>
      </c>
      <c r="K23" s="17">
        <v>5300</v>
      </c>
      <c r="L23" s="17">
        <v>1500</v>
      </c>
      <c r="M23" s="17">
        <v>250</v>
      </c>
      <c r="N23" s="17">
        <v>1400</v>
      </c>
      <c r="O23" s="17">
        <v>900</v>
      </c>
      <c r="P23" s="17">
        <v>994</v>
      </c>
      <c r="Q23" s="22">
        <v>480</v>
      </c>
      <c r="R23" s="9">
        <v>18563</v>
      </c>
      <c r="S23" s="9">
        <v>4260</v>
      </c>
      <c r="T23" s="9">
        <v>1113</v>
      </c>
      <c r="U23" s="10">
        <v>23936</v>
      </c>
    </row>
    <row r="24" spans="1:21" ht="13.5">
      <c r="A24" s="3">
        <v>2024</v>
      </c>
      <c r="B24" s="21">
        <v>4400</v>
      </c>
      <c r="C24" s="17">
        <v>2990</v>
      </c>
      <c r="D24" s="17">
        <v>810</v>
      </c>
      <c r="E24" s="17">
        <v>910</v>
      </c>
      <c r="F24" s="17">
        <v>41</v>
      </c>
      <c r="G24" s="17">
        <v>281</v>
      </c>
      <c r="H24" s="17">
        <v>1768</v>
      </c>
      <c r="I24" s="17">
        <v>580</v>
      </c>
      <c r="J24" s="17">
        <v>1400</v>
      </c>
      <c r="K24" s="17">
        <v>5300</v>
      </c>
      <c r="L24" s="17">
        <v>1500</v>
      </c>
      <c r="M24" s="17">
        <v>250</v>
      </c>
      <c r="N24" s="17">
        <v>1400</v>
      </c>
      <c r="O24" s="17">
        <v>1000</v>
      </c>
      <c r="P24" s="17">
        <v>992</v>
      </c>
      <c r="Q24" s="22">
        <v>490</v>
      </c>
      <c r="R24" s="9">
        <v>18600</v>
      </c>
      <c r="S24" s="9">
        <v>4380</v>
      </c>
      <c r="T24" s="9">
        <v>1132</v>
      </c>
      <c r="U24" s="10">
        <v>24112</v>
      </c>
    </row>
    <row r="25" spans="1:21" ht="13.5">
      <c r="A25" s="3">
        <v>2025</v>
      </c>
      <c r="B25" s="21">
        <v>4500</v>
      </c>
      <c r="C25" s="17">
        <v>3170</v>
      </c>
      <c r="D25" s="17">
        <v>810</v>
      </c>
      <c r="E25" s="17">
        <v>910</v>
      </c>
      <c r="F25" s="17">
        <v>38</v>
      </c>
      <c r="G25" s="17">
        <v>283</v>
      </c>
      <c r="H25" s="17">
        <v>1778</v>
      </c>
      <c r="I25" s="17">
        <v>610</v>
      </c>
      <c r="J25" s="17">
        <v>1400</v>
      </c>
      <c r="K25" s="17">
        <v>5100</v>
      </c>
      <c r="L25" s="17">
        <v>1500</v>
      </c>
      <c r="M25" s="17">
        <v>250</v>
      </c>
      <c r="N25" s="17">
        <v>1400</v>
      </c>
      <c r="O25" s="17">
        <v>1000</v>
      </c>
      <c r="P25" s="17">
        <v>971</v>
      </c>
      <c r="Q25" s="22">
        <v>490</v>
      </c>
      <c r="R25" s="9">
        <v>18669</v>
      </c>
      <c r="S25" s="9">
        <v>4410</v>
      </c>
      <c r="T25" s="9">
        <v>1131</v>
      </c>
      <c r="U25" s="10">
        <v>24210</v>
      </c>
    </row>
    <row r="26" spans="1:21" ht="12.75" customHeight="1">
      <c r="A26" s="3">
        <v>2026</v>
      </c>
      <c r="B26" s="21">
        <v>4500</v>
      </c>
      <c r="C26" s="17">
        <v>3120</v>
      </c>
      <c r="D26" s="17">
        <v>830</v>
      </c>
      <c r="E26" s="17">
        <v>950</v>
      </c>
      <c r="F26" s="17">
        <v>38</v>
      </c>
      <c r="G26" s="17">
        <v>283</v>
      </c>
      <c r="H26" s="17">
        <v>1789</v>
      </c>
      <c r="I26" s="17">
        <v>620</v>
      </c>
      <c r="J26" s="17">
        <v>1400</v>
      </c>
      <c r="K26" s="17">
        <v>5200</v>
      </c>
      <c r="L26" s="17">
        <v>1500</v>
      </c>
      <c r="M26" s="17">
        <v>250</v>
      </c>
      <c r="N26" s="17">
        <v>1400</v>
      </c>
      <c r="O26" s="17">
        <v>1000</v>
      </c>
      <c r="P26" s="17">
        <v>967</v>
      </c>
      <c r="Q26" s="22">
        <v>500</v>
      </c>
      <c r="R26" s="9">
        <v>18726</v>
      </c>
      <c r="S26" s="9">
        <v>4470</v>
      </c>
      <c r="T26" s="9">
        <v>1151</v>
      </c>
      <c r="U26" s="10">
        <v>24347</v>
      </c>
    </row>
    <row r="27" spans="1:21" ht="13.5">
      <c r="A27" s="3">
        <v>2027</v>
      </c>
      <c r="B27" s="21">
        <v>4500</v>
      </c>
      <c r="C27" s="17">
        <v>3270</v>
      </c>
      <c r="D27" s="17">
        <v>860</v>
      </c>
      <c r="E27" s="17">
        <v>950</v>
      </c>
      <c r="F27" s="17">
        <v>39</v>
      </c>
      <c r="G27" s="17">
        <v>285</v>
      </c>
      <c r="H27" s="17">
        <v>1808</v>
      </c>
      <c r="I27" s="17">
        <v>620</v>
      </c>
      <c r="J27" s="17">
        <v>1400</v>
      </c>
      <c r="K27" s="17">
        <v>5100</v>
      </c>
      <c r="L27" s="17">
        <v>1500</v>
      </c>
      <c r="M27" s="17">
        <v>250</v>
      </c>
      <c r="N27" s="17">
        <v>1400</v>
      </c>
      <c r="O27" s="17">
        <v>1000</v>
      </c>
      <c r="P27" s="17">
        <v>975</v>
      </c>
      <c r="Q27" s="22">
        <v>500</v>
      </c>
      <c r="R27" s="9">
        <v>18803</v>
      </c>
      <c r="S27" s="9">
        <v>4470</v>
      </c>
      <c r="T27" s="9">
        <v>1184</v>
      </c>
      <c r="U27" s="10">
        <v>24457</v>
      </c>
    </row>
    <row r="28" spans="1:21" ht="13.5">
      <c r="A28" s="3">
        <v>2028</v>
      </c>
      <c r="B28" s="21">
        <v>4500</v>
      </c>
      <c r="C28" s="17">
        <v>3420</v>
      </c>
      <c r="D28" s="17">
        <v>880</v>
      </c>
      <c r="E28" s="17">
        <v>950</v>
      </c>
      <c r="F28" s="17">
        <v>39</v>
      </c>
      <c r="G28" s="17">
        <v>288</v>
      </c>
      <c r="H28" s="17">
        <v>1832</v>
      </c>
      <c r="I28" s="17">
        <v>610</v>
      </c>
      <c r="J28" s="17">
        <v>1400</v>
      </c>
      <c r="K28" s="17">
        <v>5300</v>
      </c>
      <c r="L28" s="17">
        <v>1500</v>
      </c>
      <c r="M28" s="17">
        <v>250</v>
      </c>
      <c r="N28" s="17">
        <v>1400</v>
      </c>
      <c r="O28" s="17">
        <v>1000</v>
      </c>
      <c r="P28" s="17">
        <v>939</v>
      </c>
      <c r="Q28" s="22">
        <v>510</v>
      </c>
      <c r="R28" s="9">
        <v>19141</v>
      </c>
      <c r="S28" s="9">
        <v>4470</v>
      </c>
      <c r="T28" s="9">
        <v>1207</v>
      </c>
      <c r="U28" s="10">
        <v>24818</v>
      </c>
    </row>
    <row r="29" spans="1:21" ht="13.5">
      <c r="A29" s="3">
        <v>2029</v>
      </c>
      <c r="B29" s="21">
        <v>4500</v>
      </c>
      <c r="C29" s="17">
        <v>3390</v>
      </c>
      <c r="D29" s="17">
        <v>880</v>
      </c>
      <c r="E29" s="17">
        <v>950</v>
      </c>
      <c r="F29" s="17">
        <v>39</v>
      </c>
      <c r="G29" s="17">
        <v>291</v>
      </c>
      <c r="H29" s="17">
        <v>1857</v>
      </c>
      <c r="I29" s="17">
        <v>620</v>
      </c>
      <c r="J29" s="17">
        <v>1400</v>
      </c>
      <c r="K29" s="17">
        <v>5200</v>
      </c>
      <c r="L29" s="17">
        <v>1500</v>
      </c>
      <c r="M29" s="17">
        <v>250</v>
      </c>
      <c r="N29" s="17">
        <v>1400</v>
      </c>
      <c r="O29" s="17">
        <v>1000</v>
      </c>
      <c r="P29" s="17">
        <v>946</v>
      </c>
      <c r="Q29" s="22">
        <v>510</v>
      </c>
      <c r="R29" s="9">
        <v>19043</v>
      </c>
      <c r="S29" s="9">
        <v>4480</v>
      </c>
      <c r="T29" s="9">
        <v>1210</v>
      </c>
      <c r="U29" s="10">
        <v>24733</v>
      </c>
    </row>
    <row r="30" spans="1:21" ht="13.5">
      <c r="A30" s="4">
        <v>2030</v>
      </c>
      <c r="B30" s="18">
        <v>4500</v>
      </c>
      <c r="C30" s="19">
        <v>3480</v>
      </c>
      <c r="D30" s="19">
        <v>900</v>
      </c>
      <c r="E30" s="19">
        <v>950</v>
      </c>
      <c r="F30" s="19">
        <v>39</v>
      </c>
      <c r="G30" s="19">
        <v>292</v>
      </c>
      <c r="H30" s="19">
        <v>1884</v>
      </c>
      <c r="I30" s="19">
        <v>620</v>
      </c>
      <c r="J30" s="19">
        <v>1400</v>
      </c>
      <c r="K30" s="19">
        <v>5200</v>
      </c>
      <c r="L30" s="19">
        <v>1500</v>
      </c>
      <c r="M30" s="19">
        <v>250</v>
      </c>
      <c r="N30" s="19">
        <v>1400</v>
      </c>
      <c r="O30" s="19">
        <v>1000</v>
      </c>
      <c r="P30" s="19">
        <v>941</v>
      </c>
      <c r="Q30" s="20">
        <v>510</v>
      </c>
      <c r="R30" s="11">
        <v>19155</v>
      </c>
      <c r="S30" s="11">
        <v>4480</v>
      </c>
      <c r="T30" s="11">
        <v>1231</v>
      </c>
      <c r="U30" s="12">
        <v>24866</v>
      </c>
    </row>
    <row r="31" spans="1:21" ht="12.75" customHeight="1">
      <c r="A31" s="74" t="s">
        <v>205</v>
      </c>
      <c r="B31" s="88" t="s">
        <v>271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151</v>
      </c>
      <c r="B3" s="14" t="s">
        <v>152</v>
      </c>
    </row>
    <row r="4" spans="1:21">
      <c r="A4" s="23"/>
      <c r="B4" s="14"/>
    </row>
    <row r="5" spans="1:21">
      <c r="A5" s="23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17653</v>
      </c>
      <c r="C17" s="17">
        <v>27586</v>
      </c>
      <c r="D17" s="17">
        <v>4565</v>
      </c>
      <c r="E17" s="17">
        <v>2814</v>
      </c>
      <c r="F17" s="17">
        <v>1553</v>
      </c>
      <c r="G17" s="17">
        <v>3178</v>
      </c>
      <c r="H17" s="17">
        <v>9971</v>
      </c>
      <c r="I17" s="17">
        <v>1782</v>
      </c>
      <c r="J17" s="17">
        <v>11686</v>
      </c>
      <c r="K17" s="17">
        <v>29155</v>
      </c>
      <c r="L17" s="17">
        <v>8275</v>
      </c>
      <c r="M17" s="17">
        <v>2434</v>
      </c>
      <c r="N17" s="17">
        <v>2958</v>
      </c>
      <c r="O17" s="17">
        <v>1586</v>
      </c>
      <c r="P17" s="17">
        <v>5351</v>
      </c>
      <c r="Q17" s="22">
        <v>2520</v>
      </c>
      <c r="R17" s="9">
        <v>112111</v>
      </c>
      <c r="S17" s="9">
        <v>11660</v>
      </c>
      <c r="T17" s="9">
        <v>9296</v>
      </c>
      <c r="U17" s="10">
        <v>133067</v>
      </c>
    </row>
    <row r="18" spans="1:21" ht="13.5">
      <c r="A18" s="3">
        <v>2018</v>
      </c>
      <c r="B18" s="21">
        <v>15900</v>
      </c>
      <c r="C18" s="17">
        <v>26540</v>
      </c>
      <c r="D18" s="17">
        <v>4400</v>
      </c>
      <c r="E18" s="17">
        <v>2900</v>
      </c>
      <c r="F18" s="17">
        <v>1409</v>
      </c>
      <c r="G18" s="17">
        <v>2863</v>
      </c>
      <c r="H18" s="17">
        <v>9736.1465404367409</v>
      </c>
      <c r="I18" s="17">
        <v>1897</v>
      </c>
      <c r="J18" s="17">
        <v>11500</v>
      </c>
      <c r="K18" s="17">
        <v>27400</v>
      </c>
      <c r="L18" s="17">
        <v>7699</v>
      </c>
      <c r="M18" s="17">
        <v>2600</v>
      </c>
      <c r="N18" s="17">
        <v>2900</v>
      </c>
      <c r="O18" s="17">
        <v>1600</v>
      </c>
      <c r="P18" s="17">
        <v>5184</v>
      </c>
      <c r="Q18" s="22">
        <v>2500</v>
      </c>
      <c r="R18" s="9">
        <v>106559.14654043675</v>
      </c>
      <c r="S18" s="9">
        <v>11797</v>
      </c>
      <c r="T18" s="9">
        <v>8672</v>
      </c>
      <c r="U18" s="10">
        <v>127028.14654043675</v>
      </c>
    </row>
    <row r="19" spans="1:21" ht="13.5">
      <c r="A19" s="3">
        <v>2019</v>
      </c>
      <c r="B19" s="21">
        <v>15100</v>
      </c>
      <c r="C19" s="17">
        <v>26230</v>
      </c>
      <c r="D19" s="17">
        <v>4500</v>
      </c>
      <c r="E19" s="17">
        <v>2900</v>
      </c>
      <c r="F19" s="17">
        <v>1430</v>
      </c>
      <c r="G19" s="17">
        <v>2777</v>
      </c>
      <c r="H19" s="17">
        <v>9197.3155210010482</v>
      </c>
      <c r="I19" s="17">
        <v>1800</v>
      </c>
      <c r="J19" s="17">
        <v>11400</v>
      </c>
      <c r="K19" s="17">
        <v>27200</v>
      </c>
      <c r="L19" s="17">
        <v>7500</v>
      </c>
      <c r="M19" s="17">
        <v>2400</v>
      </c>
      <c r="N19" s="17">
        <v>3000</v>
      </c>
      <c r="O19" s="17">
        <v>1600</v>
      </c>
      <c r="P19" s="17">
        <v>5110</v>
      </c>
      <c r="Q19" s="22">
        <v>2500</v>
      </c>
      <c r="R19" s="9">
        <v>104137.31552100104</v>
      </c>
      <c r="S19" s="9">
        <v>11800</v>
      </c>
      <c r="T19" s="9">
        <v>8707</v>
      </c>
      <c r="U19" s="10">
        <v>124644.31552100104</v>
      </c>
    </row>
    <row r="20" spans="1:21" ht="13.5">
      <c r="A20" s="3">
        <v>2020</v>
      </c>
      <c r="B20" s="21">
        <v>18100</v>
      </c>
      <c r="C20" s="17">
        <v>25880</v>
      </c>
      <c r="D20" s="17">
        <v>4600</v>
      </c>
      <c r="E20" s="17">
        <v>2900</v>
      </c>
      <c r="F20" s="17">
        <v>1429</v>
      </c>
      <c r="G20" s="17">
        <v>2850</v>
      </c>
      <c r="H20" s="17">
        <v>8872.8770852078887</v>
      </c>
      <c r="I20" s="17">
        <v>1800</v>
      </c>
      <c r="J20" s="17">
        <v>11100</v>
      </c>
      <c r="K20" s="17">
        <v>26000</v>
      </c>
      <c r="L20" s="17">
        <v>7300</v>
      </c>
      <c r="M20" s="17">
        <v>2400</v>
      </c>
      <c r="N20" s="17">
        <v>3000</v>
      </c>
      <c r="O20" s="17">
        <v>1600</v>
      </c>
      <c r="P20" s="17">
        <v>4913</v>
      </c>
      <c r="Q20" s="22">
        <v>2500</v>
      </c>
      <c r="R20" s="9">
        <v>104565.87708520789</v>
      </c>
      <c r="S20" s="9">
        <v>11800</v>
      </c>
      <c r="T20" s="9">
        <v>8879</v>
      </c>
      <c r="U20" s="10">
        <v>125244.87708520789</v>
      </c>
    </row>
    <row r="21" spans="1:21" ht="13.5">
      <c r="A21" s="3">
        <v>2021</v>
      </c>
      <c r="B21" s="21">
        <v>17100</v>
      </c>
      <c r="C21" s="17">
        <v>26030</v>
      </c>
      <c r="D21" s="17">
        <v>4700</v>
      </c>
      <c r="E21" s="17">
        <v>2900</v>
      </c>
      <c r="F21" s="17">
        <v>1437</v>
      </c>
      <c r="G21" s="17">
        <v>2887</v>
      </c>
      <c r="H21" s="17">
        <v>8995.5708165219039</v>
      </c>
      <c r="I21" s="17">
        <v>1900</v>
      </c>
      <c r="J21" s="17">
        <v>10900</v>
      </c>
      <c r="K21" s="17">
        <v>25600</v>
      </c>
      <c r="L21" s="17">
        <v>7100</v>
      </c>
      <c r="M21" s="17">
        <v>2300</v>
      </c>
      <c r="N21" s="17">
        <v>3000</v>
      </c>
      <c r="O21" s="17">
        <v>1600</v>
      </c>
      <c r="P21" s="17">
        <v>4852</v>
      </c>
      <c r="Q21" s="22">
        <v>2500</v>
      </c>
      <c r="R21" s="9">
        <v>102877.57081652191</v>
      </c>
      <c r="S21" s="9">
        <v>11900</v>
      </c>
      <c r="T21" s="9">
        <v>9024</v>
      </c>
      <c r="U21" s="10">
        <v>123801.57081652191</v>
      </c>
    </row>
    <row r="22" spans="1:21" ht="13.5">
      <c r="A22" s="3">
        <v>2022</v>
      </c>
      <c r="B22" s="21">
        <v>16500</v>
      </c>
      <c r="C22" s="17">
        <v>26920</v>
      </c>
      <c r="D22" s="17">
        <v>4800</v>
      </c>
      <c r="E22" s="17">
        <v>2900</v>
      </c>
      <c r="F22" s="17">
        <v>1458</v>
      </c>
      <c r="G22" s="17">
        <v>2785</v>
      </c>
      <c r="H22" s="17">
        <v>9449.3512257911152</v>
      </c>
      <c r="I22" s="17">
        <v>1800</v>
      </c>
      <c r="J22" s="17">
        <v>10800</v>
      </c>
      <c r="K22" s="17">
        <v>24600</v>
      </c>
      <c r="L22" s="17">
        <v>7200</v>
      </c>
      <c r="M22" s="17">
        <v>2400</v>
      </c>
      <c r="N22" s="17">
        <v>3000</v>
      </c>
      <c r="O22" s="17">
        <v>1600</v>
      </c>
      <c r="P22" s="17">
        <v>4744</v>
      </c>
      <c r="Q22" s="22">
        <v>2500</v>
      </c>
      <c r="R22" s="9">
        <v>102613.35122579112</v>
      </c>
      <c r="S22" s="9">
        <v>11800</v>
      </c>
      <c r="T22" s="9">
        <v>9043</v>
      </c>
      <c r="U22" s="10">
        <v>123456.35122579112</v>
      </c>
    </row>
    <row r="23" spans="1:21" ht="13.5">
      <c r="A23" s="3">
        <v>2023</v>
      </c>
      <c r="B23" s="21">
        <v>16400</v>
      </c>
      <c r="C23" s="17">
        <v>27810</v>
      </c>
      <c r="D23" s="17">
        <v>5000</v>
      </c>
      <c r="E23" s="17">
        <v>2900</v>
      </c>
      <c r="F23" s="17">
        <v>1487</v>
      </c>
      <c r="G23" s="17">
        <v>2879</v>
      </c>
      <c r="H23" s="17">
        <v>9231.657372145557</v>
      </c>
      <c r="I23" s="17">
        <v>1900</v>
      </c>
      <c r="J23" s="17">
        <v>10000</v>
      </c>
      <c r="K23" s="17">
        <v>23600</v>
      </c>
      <c r="L23" s="17">
        <v>7300</v>
      </c>
      <c r="M23" s="17">
        <v>2400</v>
      </c>
      <c r="N23" s="17">
        <v>3000</v>
      </c>
      <c r="O23" s="17">
        <v>1600</v>
      </c>
      <c r="P23" s="17">
        <v>4812</v>
      </c>
      <c r="Q23" s="22">
        <v>2500</v>
      </c>
      <c r="R23" s="9">
        <v>101553.65737214556</v>
      </c>
      <c r="S23" s="9">
        <v>11900</v>
      </c>
      <c r="T23" s="9">
        <v>9366</v>
      </c>
      <c r="U23" s="10">
        <v>122819.65737214556</v>
      </c>
    </row>
    <row r="24" spans="1:21" ht="13.5">
      <c r="A24" s="3">
        <v>2024</v>
      </c>
      <c r="B24" s="21">
        <v>16300</v>
      </c>
      <c r="C24" s="17">
        <v>27630</v>
      </c>
      <c r="D24" s="17">
        <v>5100</v>
      </c>
      <c r="E24" s="17">
        <v>3000</v>
      </c>
      <c r="F24" s="17">
        <v>1452</v>
      </c>
      <c r="G24" s="17">
        <v>2953</v>
      </c>
      <c r="H24" s="17">
        <v>9050.9616444933854</v>
      </c>
      <c r="I24" s="17">
        <v>1900</v>
      </c>
      <c r="J24" s="17">
        <v>10000</v>
      </c>
      <c r="K24" s="17">
        <v>23800</v>
      </c>
      <c r="L24" s="17">
        <v>7200</v>
      </c>
      <c r="M24" s="17">
        <v>2300</v>
      </c>
      <c r="N24" s="17">
        <v>3100</v>
      </c>
      <c r="O24" s="17">
        <v>1600</v>
      </c>
      <c r="P24" s="17">
        <v>4817</v>
      </c>
      <c r="Q24" s="22">
        <v>2600</v>
      </c>
      <c r="R24" s="9">
        <v>101097.96164449339</v>
      </c>
      <c r="S24" s="9">
        <v>12200</v>
      </c>
      <c r="T24" s="9">
        <v>9505</v>
      </c>
      <c r="U24" s="10">
        <v>122802.96164449339</v>
      </c>
    </row>
    <row r="25" spans="1:21" ht="13.5">
      <c r="A25" s="3">
        <v>2025</v>
      </c>
      <c r="B25" s="21">
        <v>16300</v>
      </c>
      <c r="C25" s="17">
        <v>28000</v>
      </c>
      <c r="D25" s="17">
        <v>5200</v>
      </c>
      <c r="E25" s="17">
        <v>3000</v>
      </c>
      <c r="F25" s="17">
        <v>1501</v>
      </c>
      <c r="G25" s="17">
        <v>2870</v>
      </c>
      <c r="H25" s="17">
        <v>8849.80515863849</v>
      </c>
      <c r="I25" s="17">
        <v>1900</v>
      </c>
      <c r="J25" s="17">
        <v>10100</v>
      </c>
      <c r="K25" s="17">
        <v>23300</v>
      </c>
      <c r="L25" s="17">
        <v>7300</v>
      </c>
      <c r="M25" s="17">
        <v>2400</v>
      </c>
      <c r="N25" s="17">
        <v>3000</v>
      </c>
      <c r="O25" s="17">
        <v>1700</v>
      </c>
      <c r="P25" s="17">
        <v>4858</v>
      </c>
      <c r="Q25" s="22">
        <v>2600</v>
      </c>
      <c r="R25" s="9">
        <v>101107.80515863848</v>
      </c>
      <c r="S25" s="9">
        <v>12200</v>
      </c>
      <c r="T25" s="9">
        <v>9571</v>
      </c>
      <c r="U25" s="10">
        <v>122878.80515863848</v>
      </c>
    </row>
    <row r="26" spans="1:21" ht="12.75" customHeight="1">
      <c r="A26" s="3">
        <v>2026</v>
      </c>
      <c r="B26" s="21">
        <v>16300</v>
      </c>
      <c r="C26" s="17">
        <v>27700</v>
      </c>
      <c r="D26" s="17">
        <v>5200</v>
      </c>
      <c r="E26" s="17">
        <v>3100</v>
      </c>
      <c r="F26" s="17">
        <v>1506</v>
      </c>
      <c r="G26" s="17">
        <v>2993</v>
      </c>
      <c r="H26" s="17">
        <v>8896.3502157884814</v>
      </c>
      <c r="I26" s="17">
        <v>2000</v>
      </c>
      <c r="J26" s="17">
        <v>10300</v>
      </c>
      <c r="K26" s="17">
        <v>23400</v>
      </c>
      <c r="L26" s="17">
        <v>7300</v>
      </c>
      <c r="M26" s="17">
        <v>2400</v>
      </c>
      <c r="N26" s="17">
        <v>3100</v>
      </c>
      <c r="O26" s="17">
        <v>1700</v>
      </c>
      <c r="P26" s="17">
        <v>4859</v>
      </c>
      <c r="Q26" s="22">
        <v>2600</v>
      </c>
      <c r="R26" s="9">
        <v>101155.35021578848</v>
      </c>
      <c r="S26" s="9">
        <v>12500</v>
      </c>
      <c r="T26" s="9">
        <v>9699</v>
      </c>
      <c r="U26" s="10">
        <v>123354.35021578848</v>
      </c>
    </row>
    <row r="27" spans="1:21" ht="12.75" customHeight="1">
      <c r="A27" s="3">
        <v>2027</v>
      </c>
      <c r="B27" s="21">
        <v>16300</v>
      </c>
      <c r="C27" s="17">
        <v>28070</v>
      </c>
      <c r="D27" s="17">
        <v>5300</v>
      </c>
      <c r="E27" s="17">
        <v>3100</v>
      </c>
      <c r="F27" s="17">
        <v>1477</v>
      </c>
      <c r="G27" s="17">
        <v>2951</v>
      </c>
      <c r="H27" s="17">
        <v>8865.2367927434134</v>
      </c>
      <c r="I27" s="17">
        <v>1900</v>
      </c>
      <c r="J27" s="17">
        <v>10100</v>
      </c>
      <c r="K27" s="17">
        <v>23300</v>
      </c>
      <c r="L27" s="17">
        <v>7300</v>
      </c>
      <c r="M27" s="17">
        <v>2400</v>
      </c>
      <c r="N27" s="17">
        <v>3100</v>
      </c>
      <c r="O27" s="17">
        <v>1700</v>
      </c>
      <c r="P27" s="17">
        <v>4886</v>
      </c>
      <c r="Q27" s="22">
        <v>2700</v>
      </c>
      <c r="R27" s="9">
        <v>101221.23679274341</v>
      </c>
      <c r="S27" s="9">
        <v>12500</v>
      </c>
      <c r="T27" s="9">
        <v>9728</v>
      </c>
      <c r="U27" s="10">
        <v>123449.23679274341</v>
      </c>
    </row>
    <row r="28" spans="1:21" ht="13.5">
      <c r="A28" s="3">
        <v>2028</v>
      </c>
      <c r="B28" s="21">
        <v>16300</v>
      </c>
      <c r="C28" s="17">
        <v>28500</v>
      </c>
      <c r="D28" s="17">
        <v>5600</v>
      </c>
      <c r="E28" s="17">
        <v>3100</v>
      </c>
      <c r="F28" s="17">
        <v>1496</v>
      </c>
      <c r="G28" s="17">
        <v>2801</v>
      </c>
      <c r="H28" s="17">
        <v>8864.090856589979</v>
      </c>
      <c r="I28" s="17">
        <v>1900</v>
      </c>
      <c r="J28" s="17">
        <v>10200</v>
      </c>
      <c r="K28" s="17">
        <v>23400</v>
      </c>
      <c r="L28" s="17">
        <v>7400</v>
      </c>
      <c r="M28" s="17">
        <v>2300</v>
      </c>
      <c r="N28" s="17">
        <v>3100</v>
      </c>
      <c r="O28" s="17">
        <v>1700</v>
      </c>
      <c r="P28" s="17">
        <v>4879</v>
      </c>
      <c r="Q28" s="22">
        <v>2700</v>
      </c>
      <c r="R28" s="9">
        <v>101843.09085658999</v>
      </c>
      <c r="S28" s="9">
        <v>12500</v>
      </c>
      <c r="T28" s="9">
        <v>9897</v>
      </c>
      <c r="U28" s="10">
        <v>124240.09085658997</v>
      </c>
    </row>
    <row r="29" spans="1:21" ht="13.5">
      <c r="A29" s="3">
        <v>2029</v>
      </c>
      <c r="B29" s="21">
        <v>16300</v>
      </c>
      <c r="C29" s="17">
        <v>29030</v>
      </c>
      <c r="D29" s="17">
        <v>5500</v>
      </c>
      <c r="E29" s="17">
        <v>3100</v>
      </c>
      <c r="F29" s="17">
        <v>1534</v>
      </c>
      <c r="G29" s="17">
        <v>2858</v>
      </c>
      <c r="H29" s="17">
        <v>8990.4273303777354</v>
      </c>
      <c r="I29" s="17">
        <v>1900</v>
      </c>
      <c r="J29" s="17">
        <v>10000</v>
      </c>
      <c r="K29" s="17">
        <v>23300</v>
      </c>
      <c r="L29" s="17">
        <v>7600</v>
      </c>
      <c r="M29" s="17">
        <v>2400</v>
      </c>
      <c r="N29" s="17">
        <v>3100</v>
      </c>
      <c r="O29" s="17">
        <v>1700</v>
      </c>
      <c r="P29" s="17">
        <v>4906</v>
      </c>
      <c r="Q29" s="22">
        <v>2700</v>
      </c>
      <c r="R29" s="9">
        <v>102526.42733037774</v>
      </c>
      <c r="S29" s="9">
        <v>12500</v>
      </c>
      <c r="T29" s="9">
        <v>9892</v>
      </c>
      <c r="U29" s="10">
        <v>124918.42733037773</v>
      </c>
    </row>
    <row r="30" spans="1:21" ht="13.5">
      <c r="A30" s="4">
        <v>2030</v>
      </c>
      <c r="B30" s="18">
        <v>16300</v>
      </c>
      <c r="C30" s="19">
        <v>29750</v>
      </c>
      <c r="D30" s="19">
        <v>5800</v>
      </c>
      <c r="E30" s="19">
        <v>3100</v>
      </c>
      <c r="F30" s="19">
        <v>1555</v>
      </c>
      <c r="G30" s="19">
        <v>2932</v>
      </c>
      <c r="H30" s="19">
        <v>9188.5475551110412</v>
      </c>
      <c r="I30" s="19">
        <v>1900</v>
      </c>
      <c r="J30" s="19">
        <v>9700</v>
      </c>
      <c r="K30" s="19">
        <v>24000</v>
      </c>
      <c r="L30" s="19">
        <v>7600</v>
      </c>
      <c r="M30" s="19">
        <v>2400</v>
      </c>
      <c r="N30" s="19">
        <v>3100</v>
      </c>
      <c r="O30" s="19">
        <v>1700</v>
      </c>
      <c r="P30" s="19">
        <v>4898</v>
      </c>
      <c r="Q30" s="20">
        <v>2700</v>
      </c>
      <c r="R30" s="11">
        <v>103836.54755511104</v>
      </c>
      <c r="S30" s="11">
        <v>12500</v>
      </c>
      <c r="T30" s="11">
        <v>10287</v>
      </c>
      <c r="U30" s="12">
        <v>126623.54755511104</v>
      </c>
    </row>
    <row r="31" spans="1:21" ht="12.75" customHeight="1">
      <c r="A31" s="74" t="s">
        <v>205</v>
      </c>
      <c r="B31" s="88" t="s">
        <v>272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153</v>
      </c>
      <c r="B3" s="14" t="s">
        <v>200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53611</v>
      </c>
      <c r="C17" s="17">
        <v>62857</v>
      </c>
      <c r="D17" s="17">
        <v>9751</v>
      </c>
      <c r="E17" s="17">
        <v>8154</v>
      </c>
      <c r="F17" s="17">
        <v>2627</v>
      </c>
      <c r="G17" s="17">
        <v>4034</v>
      </c>
      <c r="H17" s="17">
        <v>26662</v>
      </c>
      <c r="I17" s="17">
        <v>5352</v>
      </c>
      <c r="J17" s="17">
        <v>39183</v>
      </c>
      <c r="K17" s="17">
        <v>80793</v>
      </c>
      <c r="L17" s="17">
        <v>16071</v>
      </c>
      <c r="M17" s="17">
        <v>3090</v>
      </c>
      <c r="N17" s="17">
        <v>15606</v>
      </c>
      <c r="O17" s="17">
        <v>8690</v>
      </c>
      <c r="P17" s="17">
        <v>11676</v>
      </c>
      <c r="Q17" s="22">
        <v>7635</v>
      </c>
      <c r="R17" s="9">
        <v>293943</v>
      </c>
      <c r="S17" s="9">
        <v>45437</v>
      </c>
      <c r="T17" s="9">
        <v>16412</v>
      </c>
      <c r="U17" s="10">
        <v>355792</v>
      </c>
    </row>
    <row r="18" spans="1:21" ht="13.5">
      <c r="A18" s="3">
        <v>2018</v>
      </c>
      <c r="B18" s="21">
        <v>50200</v>
      </c>
      <c r="C18" s="17">
        <v>60760</v>
      </c>
      <c r="D18" s="17">
        <v>9600</v>
      </c>
      <c r="E18" s="17">
        <v>8200</v>
      </c>
      <c r="F18" s="17">
        <v>2547</v>
      </c>
      <c r="G18" s="17">
        <v>3953</v>
      </c>
      <c r="H18" s="17">
        <v>28626.786940027945</v>
      </c>
      <c r="I18" s="17">
        <v>5578</v>
      </c>
      <c r="J18" s="17">
        <v>37900</v>
      </c>
      <c r="K18" s="17">
        <v>76600</v>
      </c>
      <c r="L18" s="17">
        <v>16469</v>
      </c>
      <c r="M18" s="17">
        <v>2800</v>
      </c>
      <c r="N18" s="17">
        <v>15500</v>
      </c>
      <c r="O18" s="17">
        <v>8600</v>
      </c>
      <c r="P18" s="17">
        <v>11169</v>
      </c>
      <c r="Q18" s="22">
        <v>7700</v>
      </c>
      <c r="R18" s="9">
        <v>284524.78694002796</v>
      </c>
      <c r="S18" s="9">
        <v>45578</v>
      </c>
      <c r="T18" s="9">
        <v>16100</v>
      </c>
      <c r="U18" s="10">
        <v>346202.78694002796</v>
      </c>
    </row>
    <row r="19" spans="1:21" ht="13.5">
      <c r="A19" s="3">
        <v>2019</v>
      </c>
      <c r="B19" s="21">
        <v>51900</v>
      </c>
      <c r="C19" s="17">
        <v>58700</v>
      </c>
      <c r="D19" s="17">
        <v>9800</v>
      </c>
      <c r="E19" s="17">
        <v>8300</v>
      </c>
      <c r="F19" s="17">
        <v>2533</v>
      </c>
      <c r="G19" s="17">
        <v>3868</v>
      </c>
      <c r="H19" s="17">
        <v>29661.349027014294</v>
      </c>
      <c r="I19" s="17">
        <v>5500</v>
      </c>
      <c r="J19" s="17">
        <v>36700</v>
      </c>
      <c r="K19" s="17">
        <v>77700</v>
      </c>
      <c r="L19" s="17">
        <v>15400</v>
      </c>
      <c r="M19" s="17">
        <v>2800</v>
      </c>
      <c r="N19" s="17">
        <v>16000</v>
      </c>
      <c r="O19" s="17">
        <v>8500</v>
      </c>
      <c r="P19" s="17">
        <v>11002</v>
      </c>
      <c r="Q19" s="22">
        <v>7700</v>
      </c>
      <c r="R19" s="9">
        <v>283863.34902701428</v>
      </c>
      <c r="S19" s="9">
        <v>46000</v>
      </c>
      <c r="T19" s="9">
        <v>16201</v>
      </c>
      <c r="U19" s="10">
        <v>346064.34902701428</v>
      </c>
    </row>
    <row r="20" spans="1:21" ht="13.5">
      <c r="A20" s="3">
        <v>2020</v>
      </c>
      <c r="B20" s="21">
        <v>52600</v>
      </c>
      <c r="C20" s="17">
        <v>56530</v>
      </c>
      <c r="D20" s="17">
        <v>10300</v>
      </c>
      <c r="E20" s="17">
        <v>8400</v>
      </c>
      <c r="F20" s="17">
        <v>2530</v>
      </c>
      <c r="G20" s="17">
        <v>3927</v>
      </c>
      <c r="H20" s="17">
        <v>30659.712498621677</v>
      </c>
      <c r="I20" s="17">
        <v>5700</v>
      </c>
      <c r="J20" s="17">
        <v>35400</v>
      </c>
      <c r="K20" s="17">
        <v>75000</v>
      </c>
      <c r="L20" s="17">
        <v>14900</v>
      </c>
      <c r="M20" s="17">
        <v>2700</v>
      </c>
      <c r="N20" s="17">
        <v>16600</v>
      </c>
      <c r="O20" s="17">
        <v>8500</v>
      </c>
      <c r="P20" s="17">
        <v>10730</v>
      </c>
      <c r="Q20" s="22">
        <v>7700</v>
      </c>
      <c r="R20" s="9">
        <v>278519.71249862167</v>
      </c>
      <c r="S20" s="9">
        <v>46900</v>
      </c>
      <c r="T20" s="9">
        <v>16757</v>
      </c>
      <c r="U20" s="10">
        <v>342176.71249862167</v>
      </c>
    </row>
    <row r="21" spans="1:21" ht="13.5">
      <c r="A21" s="3">
        <v>2021</v>
      </c>
      <c r="B21" s="21">
        <v>49900</v>
      </c>
      <c r="C21" s="17">
        <v>56140</v>
      </c>
      <c r="D21" s="17">
        <v>10300</v>
      </c>
      <c r="E21" s="17">
        <v>8500</v>
      </c>
      <c r="F21" s="17">
        <v>2553</v>
      </c>
      <c r="G21" s="17">
        <v>3969</v>
      </c>
      <c r="H21" s="17">
        <v>31010.744967813458</v>
      </c>
      <c r="I21" s="17">
        <v>5900</v>
      </c>
      <c r="J21" s="17">
        <v>36300</v>
      </c>
      <c r="K21" s="17">
        <v>76600</v>
      </c>
      <c r="L21" s="17">
        <v>14500</v>
      </c>
      <c r="M21" s="17">
        <v>2800</v>
      </c>
      <c r="N21" s="17">
        <v>16900</v>
      </c>
      <c r="O21" s="17">
        <v>8500</v>
      </c>
      <c r="P21" s="17">
        <v>10490</v>
      </c>
      <c r="Q21" s="22">
        <v>7700</v>
      </c>
      <c r="R21" s="9">
        <v>277740.74496781349</v>
      </c>
      <c r="S21" s="9">
        <v>47500</v>
      </c>
      <c r="T21" s="9">
        <v>16822</v>
      </c>
      <c r="U21" s="10">
        <v>342062.74496781349</v>
      </c>
    </row>
    <row r="22" spans="1:21" ht="13.5">
      <c r="A22" s="3">
        <v>2022</v>
      </c>
      <c r="B22" s="21">
        <v>49000</v>
      </c>
      <c r="C22" s="17">
        <v>55560</v>
      </c>
      <c r="D22" s="17">
        <v>10600</v>
      </c>
      <c r="E22" s="17">
        <v>8600</v>
      </c>
      <c r="F22" s="17">
        <v>2584</v>
      </c>
      <c r="G22" s="17">
        <v>3909</v>
      </c>
      <c r="H22" s="17">
        <v>29976.148998075951</v>
      </c>
      <c r="I22" s="17">
        <v>5900</v>
      </c>
      <c r="J22" s="17">
        <v>35600</v>
      </c>
      <c r="K22" s="17">
        <v>73900</v>
      </c>
      <c r="L22" s="17">
        <v>14100</v>
      </c>
      <c r="M22" s="17">
        <v>2700</v>
      </c>
      <c r="N22" s="17">
        <v>16900</v>
      </c>
      <c r="O22" s="17">
        <v>8600</v>
      </c>
      <c r="P22" s="17">
        <v>10448</v>
      </c>
      <c r="Q22" s="22">
        <v>7600</v>
      </c>
      <c r="R22" s="9">
        <v>271284.14899807598</v>
      </c>
      <c r="S22" s="9">
        <v>47600</v>
      </c>
      <c r="T22" s="9">
        <v>17093</v>
      </c>
      <c r="U22" s="10">
        <v>335977.14899807598</v>
      </c>
    </row>
    <row r="23" spans="1:21" ht="13.5">
      <c r="A23" s="3">
        <v>2023</v>
      </c>
      <c r="B23" s="21">
        <v>47800</v>
      </c>
      <c r="C23" s="17">
        <v>55800</v>
      </c>
      <c r="D23" s="17">
        <v>11100</v>
      </c>
      <c r="E23" s="17">
        <v>8700</v>
      </c>
      <c r="F23" s="17">
        <v>2624</v>
      </c>
      <c r="G23" s="17">
        <v>4015</v>
      </c>
      <c r="H23" s="17">
        <v>30765.449940530529</v>
      </c>
      <c r="I23" s="17">
        <v>5800</v>
      </c>
      <c r="J23" s="17">
        <v>35000</v>
      </c>
      <c r="K23" s="17">
        <v>72000</v>
      </c>
      <c r="L23" s="17">
        <v>14300</v>
      </c>
      <c r="M23" s="17">
        <v>2800</v>
      </c>
      <c r="N23" s="17">
        <v>16900</v>
      </c>
      <c r="O23" s="17">
        <v>8700</v>
      </c>
      <c r="P23" s="17">
        <v>10347</v>
      </c>
      <c r="Q23" s="22">
        <v>7700</v>
      </c>
      <c r="R23" s="9">
        <v>268812.44994053053</v>
      </c>
      <c r="S23" s="9">
        <v>47800</v>
      </c>
      <c r="T23" s="9">
        <v>17739</v>
      </c>
      <c r="U23" s="10">
        <v>334351.44994053053</v>
      </c>
    </row>
    <row r="24" spans="1:21" ht="13.5">
      <c r="A24" s="3">
        <v>2024</v>
      </c>
      <c r="B24" s="21">
        <v>48200</v>
      </c>
      <c r="C24" s="17">
        <v>56450</v>
      </c>
      <c r="D24" s="17">
        <v>11300</v>
      </c>
      <c r="E24" s="17">
        <v>8800</v>
      </c>
      <c r="F24" s="17">
        <v>2577</v>
      </c>
      <c r="G24" s="17">
        <v>4091</v>
      </c>
      <c r="H24" s="17">
        <v>31021.350146286281</v>
      </c>
      <c r="I24" s="17">
        <v>6000</v>
      </c>
      <c r="J24" s="17">
        <v>34600</v>
      </c>
      <c r="K24" s="17">
        <v>72700</v>
      </c>
      <c r="L24" s="17">
        <v>14500</v>
      </c>
      <c r="M24" s="17">
        <v>2800</v>
      </c>
      <c r="N24" s="17">
        <v>16800</v>
      </c>
      <c r="O24" s="17">
        <v>8900</v>
      </c>
      <c r="P24" s="17">
        <v>10548</v>
      </c>
      <c r="Q24" s="22">
        <v>7900</v>
      </c>
      <c r="R24" s="9">
        <v>270819.35014628631</v>
      </c>
      <c r="S24" s="9">
        <v>48400</v>
      </c>
      <c r="T24" s="9">
        <v>17968</v>
      </c>
      <c r="U24" s="10">
        <v>337187.35014628631</v>
      </c>
    </row>
    <row r="25" spans="1:21" ht="13.5">
      <c r="A25" s="3">
        <v>2025</v>
      </c>
      <c r="B25" s="21">
        <v>47900</v>
      </c>
      <c r="C25" s="17">
        <v>55640</v>
      </c>
      <c r="D25" s="17">
        <v>11600</v>
      </c>
      <c r="E25" s="17">
        <v>8900</v>
      </c>
      <c r="F25" s="17">
        <v>2648</v>
      </c>
      <c r="G25" s="17">
        <v>4032</v>
      </c>
      <c r="H25" s="17">
        <v>30682.213670129666</v>
      </c>
      <c r="I25" s="17">
        <v>6200</v>
      </c>
      <c r="J25" s="17">
        <v>34200</v>
      </c>
      <c r="K25" s="17">
        <v>70100</v>
      </c>
      <c r="L25" s="17">
        <v>14300</v>
      </c>
      <c r="M25" s="17">
        <v>2700</v>
      </c>
      <c r="N25" s="17">
        <v>17500</v>
      </c>
      <c r="O25" s="17">
        <v>9000</v>
      </c>
      <c r="P25" s="17">
        <v>10212</v>
      </c>
      <c r="Q25" s="22">
        <v>8000</v>
      </c>
      <c r="R25" s="9">
        <v>265734.21367012965</v>
      </c>
      <c r="S25" s="9">
        <v>49600</v>
      </c>
      <c r="T25" s="9">
        <v>18280</v>
      </c>
      <c r="U25" s="10">
        <v>333614.21367012965</v>
      </c>
    </row>
    <row r="26" spans="1:21" ht="12.75" customHeight="1">
      <c r="A26" s="3">
        <v>2026</v>
      </c>
      <c r="B26" s="21">
        <v>47900</v>
      </c>
      <c r="C26" s="17">
        <v>56240</v>
      </c>
      <c r="D26" s="17">
        <v>11700</v>
      </c>
      <c r="E26" s="17">
        <v>9100</v>
      </c>
      <c r="F26" s="17">
        <v>2660</v>
      </c>
      <c r="G26" s="17">
        <v>4139</v>
      </c>
      <c r="H26" s="17">
        <v>30272.032581021969</v>
      </c>
      <c r="I26" s="17">
        <v>6300</v>
      </c>
      <c r="J26" s="17">
        <v>35900</v>
      </c>
      <c r="K26" s="17">
        <v>70500</v>
      </c>
      <c r="L26" s="17">
        <v>14400</v>
      </c>
      <c r="M26" s="17">
        <v>2800</v>
      </c>
      <c r="N26" s="17">
        <v>17400</v>
      </c>
      <c r="O26" s="17">
        <v>9000</v>
      </c>
      <c r="P26" s="17">
        <v>10364</v>
      </c>
      <c r="Q26" s="22">
        <v>8100</v>
      </c>
      <c r="R26" s="9">
        <v>268376.03258102201</v>
      </c>
      <c r="S26" s="9">
        <v>49900</v>
      </c>
      <c r="T26" s="9">
        <v>18499</v>
      </c>
      <c r="U26" s="10">
        <v>336775.03258102201</v>
      </c>
    </row>
    <row r="27" spans="1:21" ht="12.75" customHeight="1">
      <c r="A27" s="3">
        <v>2027</v>
      </c>
      <c r="B27" s="21">
        <v>47900</v>
      </c>
      <c r="C27" s="17">
        <v>56300</v>
      </c>
      <c r="D27" s="17">
        <v>11800</v>
      </c>
      <c r="E27" s="17">
        <v>9100</v>
      </c>
      <c r="F27" s="17">
        <v>2622</v>
      </c>
      <c r="G27" s="17">
        <v>4121</v>
      </c>
      <c r="H27" s="17">
        <v>30733.390492564162</v>
      </c>
      <c r="I27" s="17">
        <v>6400</v>
      </c>
      <c r="J27" s="17">
        <v>34600</v>
      </c>
      <c r="K27" s="17">
        <v>72100</v>
      </c>
      <c r="L27" s="17">
        <v>14600</v>
      </c>
      <c r="M27" s="17">
        <v>2800</v>
      </c>
      <c r="N27" s="17">
        <v>17700</v>
      </c>
      <c r="O27" s="17">
        <v>9000</v>
      </c>
      <c r="P27" s="17">
        <v>10620</v>
      </c>
      <c r="Q27" s="22">
        <v>8200</v>
      </c>
      <c r="R27" s="9">
        <v>269653.39049256418</v>
      </c>
      <c r="S27" s="9">
        <v>50400</v>
      </c>
      <c r="T27" s="9">
        <v>18543</v>
      </c>
      <c r="U27" s="10">
        <v>338596.39049256418</v>
      </c>
    </row>
    <row r="28" spans="1:21" ht="13.5">
      <c r="A28" s="3">
        <v>2028</v>
      </c>
      <c r="B28" s="21">
        <v>47900</v>
      </c>
      <c r="C28" s="17">
        <v>57310</v>
      </c>
      <c r="D28" s="17">
        <v>12300</v>
      </c>
      <c r="E28" s="17">
        <v>9200</v>
      </c>
      <c r="F28" s="17">
        <v>2651</v>
      </c>
      <c r="G28" s="17">
        <v>3996</v>
      </c>
      <c r="H28" s="17">
        <v>30755.015089574703</v>
      </c>
      <c r="I28" s="17">
        <v>6300</v>
      </c>
      <c r="J28" s="17">
        <v>34200</v>
      </c>
      <c r="K28" s="17">
        <v>72600</v>
      </c>
      <c r="L28" s="17">
        <v>14600</v>
      </c>
      <c r="M28" s="17">
        <v>2800</v>
      </c>
      <c r="N28" s="17">
        <v>17600</v>
      </c>
      <c r="O28" s="17">
        <v>9000</v>
      </c>
      <c r="P28" s="17">
        <v>10724</v>
      </c>
      <c r="Q28" s="22">
        <v>8300</v>
      </c>
      <c r="R28" s="9">
        <v>270889.01508957474</v>
      </c>
      <c r="S28" s="9">
        <v>50400</v>
      </c>
      <c r="T28" s="9">
        <v>18947</v>
      </c>
      <c r="U28" s="10">
        <v>340236.01508957474</v>
      </c>
    </row>
    <row r="29" spans="1:21" ht="13.5">
      <c r="A29" s="3">
        <v>2029</v>
      </c>
      <c r="B29" s="21">
        <v>47900</v>
      </c>
      <c r="C29" s="17">
        <v>58350</v>
      </c>
      <c r="D29" s="17">
        <v>12300</v>
      </c>
      <c r="E29" s="17">
        <v>9200</v>
      </c>
      <c r="F29" s="17">
        <v>2702</v>
      </c>
      <c r="G29" s="17">
        <v>4061</v>
      </c>
      <c r="H29" s="17">
        <v>30858.558994029485</v>
      </c>
      <c r="I29" s="17">
        <v>6300</v>
      </c>
      <c r="J29" s="17">
        <v>34800</v>
      </c>
      <c r="K29" s="17">
        <v>72100</v>
      </c>
      <c r="L29" s="17">
        <v>14800</v>
      </c>
      <c r="M29" s="17">
        <v>2700</v>
      </c>
      <c r="N29" s="17">
        <v>17600</v>
      </c>
      <c r="O29" s="17">
        <v>9100</v>
      </c>
      <c r="P29" s="17">
        <v>10693</v>
      </c>
      <c r="Q29" s="22">
        <v>8300</v>
      </c>
      <c r="R29" s="9">
        <v>272201.55899402947</v>
      </c>
      <c r="S29" s="9">
        <v>50500</v>
      </c>
      <c r="T29" s="9">
        <v>19063</v>
      </c>
      <c r="U29" s="10">
        <v>341764.55899402947</v>
      </c>
    </row>
    <row r="30" spans="1:21" ht="13.5">
      <c r="A30" s="4">
        <v>2030</v>
      </c>
      <c r="B30" s="18">
        <v>47900</v>
      </c>
      <c r="C30" s="19">
        <v>59680</v>
      </c>
      <c r="D30" s="19">
        <v>12700</v>
      </c>
      <c r="E30" s="19">
        <v>9200</v>
      </c>
      <c r="F30" s="19">
        <v>2732</v>
      </c>
      <c r="G30" s="19">
        <v>4128</v>
      </c>
      <c r="H30" s="19">
        <v>31341.921295845492</v>
      </c>
      <c r="I30" s="19">
        <v>6300</v>
      </c>
      <c r="J30" s="19">
        <v>33500</v>
      </c>
      <c r="K30" s="19">
        <v>74100</v>
      </c>
      <c r="L30" s="19">
        <v>15100</v>
      </c>
      <c r="M30" s="19">
        <v>2800</v>
      </c>
      <c r="N30" s="19">
        <v>17700</v>
      </c>
      <c r="O30" s="19">
        <v>9200</v>
      </c>
      <c r="P30" s="19">
        <v>10787</v>
      </c>
      <c r="Q30" s="20">
        <v>8300</v>
      </c>
      <c r="R30" s="11">
        <v>275208.92129584553</v>
      </c>
      <c r="S30" s="11">
        <v>50700</v>
      </c>
      <c r="T30" s="11">
        <v>19560</v>
      </c>
      <c r="U30" s="12">
        <v>345468.92129584553</v>
      </c>
    </row>
    <row r="31" spans="1:21" ht="12.75" customHeight="1">
      <c r="A31" s="74" t="s">
        <v>205</v>
      </c>
      <c r="B31" s="88" t="s">
        <v>272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155</v>
      </c>
      <c r="B3" s="14" t="s">
        <v>154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355</v>
      </c>
      <c r="C17" s="17">
        <v>0</v>
      </c>
      <c r="D17" s="17">
        <v>0</v>
      </c>
      <c r="E17" s="17">
        <v>0</v>
      </c>
      <c r="F17" s="17">
        <v>218</v>
      </c>
      <c r="G17" s="17">
        <v>0</v>
      </c>
      <c r="H17" s="17">
        <v>233</v>
      </c>
      <c r="I17" s="17">
        <v>0</v>
      </c>
      <c r="J17" s="17">
        <v>0</v>
      </c>
      <c r="K17" s="17">
        <v>40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628</v>
      </c>
      <c r="S17" s="9">
        <v>0</v>
      </c>
      <c r="T17" s="9">
        <v>218</v>
      </c>
      <c r="U17" s="10">
        <v>846</v>
      </c>
    </row>
    <row r="18" spans="1:21" ht="13.5">
      <c r="A18" s="3">
        <v>2018</v>
      </c>
      <c r="B18" s="21">
        <v>400</v>
      </c>
      <c r="C18" s="17">
        <v>0</v>
      </c>
      <c r="D18" s="17">
        <v>0</v>
      </c>
      <c r="E18" s="17">
        <v>40</v>
      </c>
      <c r="F18" s="17">
        <v>165</v>
      </c>
      <c r="G18" s="17">
        <v>0</v>
      </c>
      <c r="H18" s="17">
        <v>234.10918686799462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634.10918686799459</v>
      </c>
      <c r="S18" s="9">
        <v>40</v>
      </c>
      <c r="T18" s="9">
        <v>165</v>
      </c>
      <c r="U18" s="10">
        <v>839.10918686799459</v>
      </c>
    </row>
    <row r="19" spans="1:21" ht="13.5">
      <c r="A19" s="3">
        <v>2019</v>
      </c>
      <c r="B19" s="21">
        <v>400</v>
      </c>
      <c r="C19" s="17">
        <v>0</v>
      </c>
      <c r="D19" s="17">
        <v>0</v>
      </c>
      <c r="E19" s="17">
        <v>0</v>
      </c>
      <c r="F19" s="17">
        <v>165</v>
      </c>
      <c r="G19" s="17">
        <v>0</v>
      </c>
      <c r="H19" s="17">
        <v>230.53451283561711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630.53451283561708</v>
      </c>
      <c r="S19" s="9">
        <v>0</v>
      </c>
      <c r="T19" s="9">
        <v>165</v>
      </c>
      <c r="U19" s="10">
        <v>795.53451283561708</v>
      </c>
    </row>
    <row r="20" spans="1:21" ht="13.5">
      <c r="A20" s="3">
        <v>2020</v>
      </c>
      <c r="B20" s="21">
        <v>400</v>
      </c>
      <c r="C20" s="17">
        <v>0</v>
      </c>
      <c r="D20" s="17">
        <v>0</v>
      </c>
      <c r="E20" s="17">
        <v>40</v>
      </c>
      <c r="F20" s="17">
        <v>165</v>
      </c>
      <c r="G20" s="17">
        <v>0</v>
      </c>
      <c r="H20" s="17">
        <v>223.10475973156977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623.10475973156974</v>
      </c>
      <c r="S20" s="9">
        <v>40</v>
      </c>
      <c r="T20" s="9">
        <v>165</v>
      </c>
      <c r="U20" s="10">
        <v>828.10475973156974</v>
      </c>
    </row>
    <row r="21" spans="1:21" ht="13.5">
      <c r="A21" s="3">
        <v>2021</v>
      </c>
      <c r="B21" s="21">
        <v>300</v>
      </c>
      <c r="C21" s="17">
        <v>0</v>
      </c>
      <c r="D21" s="17">
        <v>0</v>
      </c>
      <c r="E21" s="17">
        <v>0</v>
      </c>
      <c r="F21" s="17">
        <v>165</v>
      </c>
      <c r="G21" s="17">
        <v>0</v>
      </c>
      <c r="H21" s="17">
        <v>215.50715577882715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515.50715577882715</v>
      </c>
      <c r="S21" s="9">
        <v>0</v>
      </c>
      <c r="T21" s="9">
        <v>165</v>
      </c>
      <c r="U21" s="10">
        <v>680.50715577882715</v>
      </c>
    </row>
    <row r="22" spans="1:21" ht="13.5">
      <c r="A22" s="3">
        <v>2022</v>
      </c>
      <c r="B22" s="21">
        <v>300</v>
      </c>
      <c r="C22" s="17">
        <v>0</v>
      </c>
      <c r="D22" s="17">
        <v>0</v>
      </c>
      <c r="E22" s="17">
        <v>40</v>
      </c>
      <c r="F22" s="17">
        <v>165</v>
      </c>
      <c r="G22" s="17">
        <v>0</v>
      </c>
      <c r="H22" s="17">
        <v>209.49707574084749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509.49707574084749</v>
      </c>
      <c r="S22" s="9">
        <v>40</v>
      </c>
      <c r="T22" s="9">
        <v>165</v>
      </c>
      <c r="U22" s="10">
        <v>714.49707574084755</v>
      </c>
    </row>
    <row r="23" spans="1:21" ht="13.5">
      <c r="A23" s="3">
        <v>2023</v>
      </c>
      <c r="B23" s="21">
        <v>300</v>
      </c>
      <c r="C23" s="17">
        <v>0</v>
      </c>
      <c r="D23" s="17">
        <v>0</v>
      </c>
      <c r="E23" s="17">
        <v>0</v>
      </c>
      <c r="F23" s="17">
        <v>165</v>
      </c>
      <c r="G23" s="17">
        <v>0</v>
      </c>
      <c r="H23" s="17">
        <v>204.45017720846505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504.45017720846505</v>
      </c>
      <c r="S23" s="9">
        <v>0</v>
      </c>
      <c r="T23" s="9">
        <v>165</v>
      </c>
      <c r="U23" s="10">
        <v>669.45017720846499</v>
      </c>
    </row>
    <row r="24" spans="1:21" ht="13.5">
      <c r="A24" s="3">
        <v>2024</v>
      </c>
      <c r="B24" s="21">
        <v>300</v>
      </c>
      <c r="C24" s="17">
        <v>0</v>
      </c>
      <c r="D24" s="17">
        <v>0</v>
      </c>
      <c r="E24" s="17">
        <v>40</v>
      </c>
      <c r="F24" s="17">
        <v>165</v>
      </c>
      <c r="G24" s="17">
        <v>0</v>
      </c>
      <c r="H24" s="17">
        <v>199.08208744925682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499.08208744925685</v>
      </c>
      <c r="S24" s="9">
        <v>40</v>
      </c>
      <c r="T24" s="9">
        <v>165</v>
      </c>
      <c r="U24" s="10">
        <v>704.08208744925685</v>
      </c>
    </row>
    <row r="25" spans="1:21" ht="13.5">
      <c r="A25" s="3">
        <v>2025</v>
      </c>
      <c r="B25" s="21">
        <v>300</v>
      </c>
      <c r="C25" s="17">
        <v>0</v>
      </c>
      <c r="D25" s="17">
        <v>0</v>
      </c>
      <c r="E25" s="17">
        <v>0</v>
      </c>
      <c r="F25" s="17">
        <v>165</v>
      </c>
      <c r="G25" s="17">
        <v>0</v>
      </c>
      <c r="H25" s="17">
        <v>194.93915201557215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494.93915201557218</v>
      </c>
      <c r="S25" s="9">
        <v>0</v>
      </c>
      <c r="T25" s="9">
        <v>165</v>
      </c>
      <c r="U25" s="10">
        <v>659.93915201557218</v>
      </c>
    </row>
    <row r="26" spans="1:21" ht="12.75" customHeight="1">
      <c r="A26" s="3">
        <v>2026</v>
      </c>
      <c r="B26" s="21">
        <v>300</v>
      </c>
      <c r="C26" s="17">
        <v>0</v>
      </c>
      <c r="D26" s="17">
        <v>0</v>
      </c>
      <c r="E26" s="17">
        <v>50</v>
      </c>
      <c r="F26" s="17">
        <v>165</v>
      </c>
      <c r="G26" s="17">
        <v>0</v>
      </c>
      <c r="H26" s="17">
        <v>192.31432554286758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492.31432554286755</v>
      </c>
      <c r="S26" s="9">
        <v>50</v>
      </c>
      <c r="T26" s="9">
        <v>165</v>
      </c>
      <c r="U26" s="10">
        <v>707.31432554286755</v>
      </c>
    </row>
    <row r="27" spans="1:21" ht="12.75" customHeight="1">
      <c r="A27" s="3">
        <v>2027</v>
      </c>
      <c r="B27" s="21">
        <v>300</v>
      </c>
      <c r="C27" s="17">
        <v>0</v>
      </c>
      <c r="D27" s="17">
        <v>0</v>
      </c>
      <c r="E27" s="17">
        <v>0</v>
      </c>
      <c r="F27" s="17">
        <v>165</v>
      </c>
      <c r="G27" s="17">
        <v>0</v>
      </c>
      <c r="H27" s="17">
        <v>191.72802409707441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491.72802409707441</v>
      </c>
      <c r="S27" s="9">
        <v>0</v>
      </c>
      <c r="T27" s="9">
        <v>165</v>
      </c>
      <c r="U27" s="10">
        <v>656.72802409707447</v>
      </c>
    </row>
    <row r="28" spans="1:21" ht="13.5">
      <c r="A28" s="3">
        <v>2028</v>
      </c>
      <c r="B28" s="21">
        <v>300</v>
      </c>
      <c r="C28" s="17">
        <v>0</v>
      </c>
      <c r="D28" s="17">
        <v>0</v>
      </c>
      <c r="E28" s="17">
        <v>50</v>
      </c>
      <c r="F28" s="17">
        <v>165</v>
      </c>
      <c r="G28" s="17">
        <v>0</v>
      </c>
      <c r="H28" s="17">
        <v>192.06843189302657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492.06843189302657</v>
      </c>
      <c r="S28" s="9">
        <v>50</v>
      </c>
      <c r="T28" s="9">
        <v>165</v>
      </c>
      <c r="U28" s="10">
        <v>707.06843189302663</v>
      </c>
    </row>
    <row r="29" spans="1:21" ht="13.5">
      <c r="A29" s="3">
        <v>2029</v>
      </c>
      <c r="B29" s="21">
        <v>300</v>
      </c>
      <c r="C29" s="17">
        <v>0</v>
      </c>
      <c r="D29" s="17">
        <v>0</v>
      </c>
      <c r="E29" s="17">
        <v>0</v>
      </c>
      <c r="F29" s="17">
        <v>165</v>
      </c>
      <c r="G29" s="17">
        <v>0</v>
      </c>
      <c r="H29" s="17">
        <v>193.43947527395818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493.43947527395818</v>
      </c>
      <c r="S29" s="9">
        <v>0</v>
      </c>
      <c r="T29" s="9">
        <v>165</v>
      </c>
      <c r="U29" s="10">
        <v>658.43947527395812</v>
      </c>
    </row>
    <row r="30" spans="1:21" ht="13.5">
      <c r="A30" s="4">
        <v>2030</v>
      </c>
      <c r="B30" s="18">
        <v>300</v>
      </c>
      <c r="C30" s="19">
        <v>0</v>
      </c>
      <c r="D30" s="19">
        <v>0</v>
      </c>
      <c r="E30" s="19">
        <v>50</v>
      </c>
      <c r="F30" s="19">
        <v>165</v>
      </c>
      <c r="G30" s="19">
        <v>0</v>
      </c>
      <c r="H30" s="19">
        <v>195.44035151237725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495.44035151237722</v>
      </c>
      <c r="S30" s="11">
        <v>50</v>
      </c>
      <c r="T30" s="11">
        <v>165</v>
      </c>
      <c r="U30" s="12">
        <v>710.44035151237722</v>
      </c>
    </row>
    <row r="31" spans="1:21" ht="12.75" customHeight="1">
      <c r="A31" s="74" t="s">
        <v>205</v>
      </c>
      <c r="B31" s="88" t="s">
        <v>270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108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156</v>
      </c>
      <c r="B3" s="14" t="s">
        <v>157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33953</v>
      </c>
      <c r="C17" s="17">
        <v>39071</v>
      </c>
      <c r="D17" s="17">
        <v>15115</v>
      </c>
      <c r="E17" s="17">
        <v>8945</v>
      </c>
      <c r="F17" s="17">
        <v>2597</v>
      </c>
      <c r="G17" s="17">
        <v>9038</v>
      </c>
      <c r="H17" s="17">
        <v>20655</v>
      </c>
      <c r="I17" s="17">
        <v>4582</v>
      </c>
      <c r="J17" s="17">
        <v>26756</v>
      </c>
      <c r="K17" s="17">
        <v>76038</v>
      </c>
      <c r="L17" s="17">
        <v>15030</v>
      </c>
      <c r="M17" s="17">
        <v>3082</v>
      </c>
      <c r="N17" s="17">
        <v>10332</v>
      </c>
      <c r="O17" s="17">
        <v>5156</v>
      </c>
      <c r="P17" s="17">
        <v>11112</v>
      </c>
      <c r="Q17" s="22">
        <v>5738</v>
      </c>
      <c r="R17" s="9">
        <v>225697</v>
      </c>
      <c r="S17" s="9">
        <v>34753</v>
      </c>
      <c r="T17" s="9">
        <v>26750</v>
      </c>
      <c r="U17" s="10">
        <v>287200</v>
      </c>
    </row>
    <row r="18" spans="1:21" ht="13.5">
      <c r="A18" s="3">
        <v>2018</v>
      </c>
      <c r="B18" s="21">
        <v>33400</v>
      </c>
      <c r="C18" s="17">
        <v>38560</v>
      </c>
      <c r="D18" s="17">
        <v>13900</v>
      </c>
      <c r="E18" s="17">
        <v>8800</v>
      </c>
      <c r="F18" s="17">
        <v>2481</v>
      </c>
      <c r="G18" s="17">
        <v>9123</v>
      </c>
      <c r="H18" s="17">
        <v>20430.190843996032</v>
      </c>
      <c r="I18" s="17">
        <v>4870</v>
      </c>
      <c r="J18" s="17">
        <v>26500</v>
      </c>
      <c r="K18" s="17">
        <v>75200</v>
      </c>
      <c r="L18" s="17">
        <v>14793</v>
      </c>
      <c r="M18" s="17">
        <v>3200</v>
      </c>
      <c r="N18" s="17">
        <v>10300</v>
      </c>
      <c r="O18" s="17">
        <v>5300</v>
      </c>
      <c r="P18" s="17">
        <v>10237</v>
      </c>
      <c r="Q18" s="22">
        <v>5900</v>
      </c>
      <c r="R18" s="9">
        <v>222320.19084399604</v>
      </c>
      <c r="S18" s="9">
        <v>35170</v>
      </c>
      <c r="T18" s="9">
        <v>25504</v>
      </c>
      <c r="U18" s="10">
        <v>282994.19084399601</v>
      </c>
    </row>
    <row r="19" spans="1:21" ht="13.5">
      <c r="A19" s="3">
        <v>2019</v>
      </c>
      <c r="B19" s="21">
        <v>32400</v>
      </c>
      <c r="C19" s="17">
        <v>37000</v>
      </c>
      <c r="D19" s="17">
        <v>13700</v>
      </c>
      <c r="E19" s="17">
        <v>8500</v>
      </c>
      <c r="F19" s="17">
        <v>2414</v>
      </c>
      <c r="G19" s="17">
        <v>8952</v>
      </c>
      <c r="H19" s="17">
        <v>18641.355345700485</v>
      </c>
      <c r="I19" s="17">
        <v>4800</v>
      </c>
      <c r="J19" s="17">
        <v>27300</v>
      </c>
      <c r="K19" s="17">
        <v>75100</v>
      </c>
      <c r="L19" s="17">
        <v>14900</v>
      </c>
      <c r="M19" s="17">
        <v>3100</v>
      </c>
      <c r="N19" s="17">
        <v>10700</v>
      </c>
      <c r="O19" s="17">
        <v>5300</v>
      </c>
      <c r="P19" s="17">
        <v>10654</v>
      </c>
      <c r="Q19" s="22">
        <v>6000</v>
      </c>
      <c r="R19" s="9">
        <v>219095.35534570049</v>
      </c>
      <c r="S19" s="9">
        <v>35300</v>
      </c>
      <c r="T19" s="9">
        <v>25066</v>
      </c>
      <c r="U19" s="10">
        <v>279461.35534570052</v>
      </c>
    </row>
    <row r="20" spans="1:21" ht="13.5">
      <c r="A20" s="3">
        <v>2020</v>
      </c>
      <c r="B20" s="21">
        <v>30000</v>
      </c>
      <c r="C20" s="17">
        <v>33200</v>
      </c>
      <c r="D20" s="17">
        <v>13900</v>
      </c>
      <c r="E20" s="17">
        <v>8300</v>
      </c>
      <c r="F20" s="17">
        <v>2444</v>
      </c>
      <c r="G20" s="17">
        <v>8965</v>
      </c>
      <c r="H20" s="17">
        <v>18669.383484459773</v>
      </c>
      <c r="I20" s="17">
        <v>4800</v>
      </c>
      <c r="J20" s="17">
        <v>5500</v>
      </c>
      <c r="K20" s="17">
        <v>74400</v>
      </c>
      <c r="L20" s="17">
        <v>14300</v>
      </c>
      <c r="M20" s="17">
        <v>3100</v>
      </c>
      <c r="N20" s="17">
        <v>10800</v>
      </c>
      <c r="O20" s="17">
        <v>5300</v>
      </c>
      <c r="P20" s="17">
        <v>10221</v>
      </c>
      <c r="Q20" s="22">
        <v>6000</v>
      </c>
      <c r="R20" s="9">
        <v>189390.38348445977</v>
      </c>
      <c r="S20" s="9">
        <v>35200</v>
      </c>
      <c r="T20" s="9">
        <v>25309</v>
      </c>
      <c r="U20" s="10">
        <v>249899.38348445977</v>
      </c>
    </row>
    <row r="21" spans="1:21" ht="13.5">
      <c r="A21" s="3">
        <v>2021</v>
      </c>
      <c r="B21" s="21">
        <v>29700</v>
      </c>
      <c r="C21" s="17">
        <v>34180</v>
      </c>
      <c r="D21" s="17">
        <v>14900</v>
      </c>
      <c r="E21" s="17">
        <v>8500</v>
      </c>
      <c r="F21" s="17">
        <v>2481</v>
      </c>
      <c r="G21" s="17">
        <v>9023</v>
      </c>
      <c r="H21" s="17">
        <v>15497.231525219007</v>
      </c>
      <c r="I21" s="17">
        <v>4700</v>
      </c>
      <c r="J21" s="17">
        <v>26800</v>
      </c>
      <c r="K21" s="17">
        <v>81400</v>
      </c>
      <c r="L21" s="17">
        <v>14400</v>
      </c>
      <c r="M21" s="17">
        <v>3300</v>
      </c>
      <c r="N21" s="17">
        <v>11100</v>
      </c>
      <c r="O21" s="17">
        <v>5100</v>
      </c>
      <c r="P21" s="17">
        <v>10048</v>
      </c>
      <c r="Q21" s="22">
        <v>6000</v>
      </c>
      <c r="R21" s="9">
        <v>215325.23152521899</v>
      </c>
      <c r="S21" s="9">
        <v>35400</v>
      </c>
      <c r="T21" s="9">
        <v>26404</v>
      </c>
      <c r="U21" s="10">
        <v>277129.23152521899</v>
      </c>
    </row>
    <row r="22" spans="1:21" ht="13.5">
      <c r="A22" s="3">
        <v>2022</v>
      </c>
      <c r="B22" s="21">
        <v>31100</v>
      </c>
      <c r="C22" s="17">
        <v>32860</v>
      </c>
      <c r="D22" s="17">
        <v>14600</v>
      </c>
      <c r="E22" s="17">
        <v>8500</v>
      </c>
      <c r="F22" s="17">
        <v>2506</v>
      </c>
      <c r="G22" s="17">
        <v>9164</v>
      </c>
      <c r="H22" s="17">
        <v>15342.782922763798</v>
      </c>
      <c r="I22" s="17">
        <v>4800</v>
      </c>
      <c r="J22" s="17">
        <v>26200</v>
      </c>
      <c r="K22" s="17">
        <v>80300</v>
      </c>
      <c r="L22" s="17">
        <v>13900</v>
      </c>
      <c r="M22" s="17">
        <v>3200</v>
      </c>
      <c r="N22" s="17">
        <v>11600</v>
      </c>
      <c r="O22" s="17">
        <v>5100</v>
      </c>
      <c r="P22" s="17">
        <v>10194</v>
      </c>
      <c r="Q22" s="22">
        <v>6100</v>
      </c>
      <c r="R22" s="9">
        <v>213096.78292276378</v>
      </c>
      <c r="S22" s="9">
        <v>36100</v>
      </c>
      <c r="T22" s="9">
        <v>26270</v>
      </c>
      <c r="U22" s="10">
        <v>275466.78292276378</v>
      </c>
    </row>
    <row r="23" spans="1:21" ht="13.5">
      <c r="A23" s="3">
        <v>2023</v>
      </c>
      <c r="B23" s="21">
        <v>31400</v>
      </c>
      <c r="C23" s="17">
        <v>32550</v>
      </c>
      <c r="D23" s="17">
        <v>14900</v>
      </c>
      <c r="E23" s="17">
        <v>8500</v>
      </c>
      <c r="F23" s="17">
        <v>2489</v>
      </c>
      <c r="G23" s="17">
        <v>9330</v>
      </c>
      <c r="H23" s="17">
        <v>18914.367779860302</v>
      </c>
      <c r="I23" s="17">
        <v>4700</v>
      </c>
      <c r="J23" s="17">
        <v>27300</v>
      </c>
      <c r="K23" s="17">
        <v>82100</v>
      </c>
      <c r="L23" s="17">
        <v>13700</v>
      </c>
      <c r="M23" s="17">
        <v>3300</v>
      </c>
      <c r="N23" s="17">
        <v>11600</v>
      </c>
      <c r="O23" s="17">
        <v>5200</v>
      </c>
      <c r="P23" s="17">
        <v>10087</v>
      </c>
      <c r="Q23" s="22">
        <v>6100</v>
      </c>
      <c r="R23" s="9">
        <v>219351.3677798603</v>
      </c>
      <c r="S23" s="9">
        <v>36100</v>
      </c>
      <c r="T23" s="9">
        <v>26719</v>
      </c>
      <c r="U23" s="10">
        <v>282170.36777986027</v>
      </c>
    </row>
    <row r="24" spans="1:21" ht="13.5">
      <c r="A24" s="3">
        <v>2024</v>
      </c>
      <c r="B24" s="21">
        <v>31700</v>
      </c>
      <c r="C24" s="17">
        <v>34110</v>
      </c>
      <c r="D24" s="17">
        <v>15100</v>
      </c>
      <c r="E24" s="17">
        <v>8500</v>
      </c>
      <c r="F24" s="17">
        <v>2517</v>
      </c>
      <c r="G24" s="17">
        <v>9409</v>
      </c>
      <c r="H24" s="17">
        <v>19230.608010176329</v>
      </c>
      <c r="I24" s="17">
        <v>4700</v>
      </c>
      <c r="J24" s="17">
        <v>28100</v>
      </c>
      <c r="K24" s="17">
        <v>79700</v>
      </c>
      <c r="L24" s="17">
        <v>13400</v>
      </c>
      <c r="M24" s="17">
        <v>3200</v>
      </c>
      <c r="N24" s="17">
        <v>11500</v>
      </c>
      <c r="O24" s="17">
        <v>5200</v>
      </c>
      <c r="P24" s="17">
        <v>10258</v>
      </c>
      <c r="Q24" s="22">
        <v>6000</v>
      </c>
      <c r="R24" s="9">
        <v>219698.60801017634</v>
      </c>
      <c r="S24" s="9">
        <v>35900</v>
      </c>
      <c r="T24" s="9">
        <v>27026</v>
      </c>
      <c r="U24" s="10">
        <v>282624.60801017634</v>
      </c>
    </row>
    <row r="25" spans="1:21" ht="13.5">
      <c r="A25" s="3">
        <v>2025</v>
      </c>
      <c r="B25" s="21">
        <v>31800</v>
      </c>
      <c r="C25" s="17">
        <v>7750</v>
      </c>
      <c r="D25" s="17">
        <v>15800</v>
      </c>
      <c r="E25" s="17">
        <v>8700</v>
      </c>
      <c r="F25" s="17">
        <v>2539</v>
      </c>
      <c r="G25" s="17">
        <v>9489</v>
      </c>
      <c r="H25" s="17">
        <v>18829.162787576861</v>
      </c>
      <c r="I25" s="17">
        <v>4800</v>
      </c>
      <c r="J25" s="17">
        <v>27000</v>
      </c>
      <c r="K25" s="17">
        <v>79800</v>
      </c>
      <c r="L25" s="17">
        <v>13200</v>
      </c>
      <c r="M25" s="17">
        <v>3300</v>
      </c>
      <c r="N25" s="17">
        <v>12200</v>
      </c>
      <c r="O25" s="17">
        <v>5200</v>
      </c>
      <c r="P25" s="17">
        <v>10288</v>
      </c>
      <c r="Q25" s="22">
        <v>6100</v>
      </c>
      <c r="R25" s="9">
        <v>191967.16278757685</v>
      </c>
      <c r="S25" s="9">
        <v>37000</v>
      </c>
      <c r="T25" s="9">
        <v>27828</v>
      </c>
      <c r="U25" s="10">
        <v>256795.16278757685</v>
      </c>
    </row>
    <row r="26" spans="1:21" ht="12.75" customHeight="1">
      <c r="A26" s="3">
        <v>2026</v>
      </c>
      <c r="B26" s="21">
        <v>31800</v>
      </c>
      <c r="C26" s="17">
        <v>33380</v>
      </c>
      <c r="D26" s="17">
        <v>16400</v>
      </c>
      <c r="E26" s="17">
        <v>9000</v>
      </c>
      <c r="F26" s="17">
        <v>2552</v>
      </c>
      <c r="G26" s="17">
        <v>9587</v>
      </c>
      <c r="H26" s="17">
        <v>19150.346441982558</v>
      </c>
      <c r="I26" s="17">
        <v>5000</v>
      </c>
      <c r="J26" s="17">
        <v>26900</v>
      </c>
      <c r="K26" s="17">
        <v>35100</v>
      </c>
      <c r="L26" s="17">
        <v>13300</v>
      </c>
      <c r="M26" s="17">
        <v>3400</v>
      </c>
      <c r="N26" s="17">
        <v>13500</v>
      </c>
      <c r="O26" s="17">
        <v>5400</v>
      </c>
      <c r="P26" s="17">
        <v>3787</v>
      </c>
      <c r="Q26" s="22">
        <v>6300</v>
      </c>
      <c r="R26" s="9">
        <v>166817.34644198255</v>
      </c>
      <c r="S26" s="9">
        <v>39200</v>
      </c>
      <c r="T26" s="9">
        <v>28539</v>
      </c>
      <c r="U26" s="10">
        <v>234556.34644198255</v>
      </c>
    </row>
    <row r="27" spans="1:21" ht="13.5">
      <c r="A27" s="3">
        <v>2027</v>
      </c>
      <c r="B27" s="21">
        <v>31800</v>
      </c>
      <c r="C27" s="17">
        <v>34770</v>
      </c>
      <c r="D27" s="17">
        <v>16700</v>
      </c>
      <c r="E27" s="17">
        <v>9000</v>
      </c>
      <c r="F27" s="17">
        <v>2526</v>
      </c>
      <c r="G27" s="17">
        <v>9669</v>
      </c>
      <c r="H27" s="17">
        <v>19441.717361351526</v>
      </c>
      <c r="I27" s="17">
        <v>5200</v>
      </c>
      <c r="J27" s="17">
        <v>27300</v>
      </c>
      <c r="K27" s="17">
        <v>83900</v>
      </c>
      <c r="L27" s="17">
        <v>13800</v>
      </c>
      <c r="M27" s="17">
        <v>3300</v>
      </c>
      <c r="N27" s="17">
        <v>14300</v>
      </c>
      <c r="O27" s="17">
        <v>5500</v>
      </c>
      <c r="P27" s="17">
        <v>9979</v>
      </c>
      <c r="Q27" s="22">
        <v>6300</v>
      </c>
      <c r="R27" s="9">
        <v>224290.71736135153</v>
      </c>
      <c r="S27" s="9">
        <v>40300</v>
      </c>
      <c r="T27" s="9">
        <v>28895</v>
      </c>
      <c r="U27" s="10">
        <v>293485.71736135153</v>
      </c>
    </row>
    <row r="28" spans="1:21" ht="13.5">
      <c r="A28" s="3">
        <v>2028</v>
      </c>
      <c r="B28" s="21">
        <v>31800</v>
      </c>
      <c r="C28" s="17">
        <v>34460</v>
      </c>
      <c r="D28" s="17">
        <v>16800</v>
      </c>
      <c r="E28" s="17">
        <v>9300</v>
      </c>
      <c r="F28" s="17">
        <v>2574</v>
      </c>
      <c r="G28" s="17">
        <v>9371</v>
      </c>
      <c r="H28" s="17">
        <v>19287.082606828273</v>
      </c>
      <c r="I28" s="17">
        <v>5300</v>
      </c>
      <c r="J28" s="17">
        <v>26600</v>
      </c>
      <c r="K28" s="17">
        <v>82600</v>
      </c>
      <c r="L28" s="17">
        <v>13600</v>
      </c>
      <c r="M28" s="17">
        <v>3300</v>
      </c>
      <c r="N28" s="17">
        <v>14200</v>
      </c>
      <c r="O28" s="17">
        <v>5500</v>
      </c>
      <c r="P28" s="17">
        <v>9995</v>
      </c>
      <c r="Q28" s="22">
        <v>6400</v>
      </c>
      <c r="R28" s="9">
        <v>221642.08260682828</v>
      </c>
      <c r="S28" s="9">
        <v>40700</v>
      </c>
      <c r="T28" s="9">
        <v>28745</v>
      </c>
      <c r="U28" s="10">
        <v>291087.08260682831</v>
      </c>
    </row>
    <row r="29" spans="1:21" ht="13.5">
      <c r="A29" s="3">
        <v>2029</v>
      </c>
      <c r="B29" s="21">
        <v>31800</v>
      </c>
      <c r="C29" s="17">
        <v>34840</v>
      </c>
      <c r="D29" s="17">
        <v>17000</v>
      </c>
      <c r="E29" s="17">
        <v>9300</v>
      </c>
      <c r="F29" s="17">
        <v>2583</v>
      </c>
      <c r="G29" s="17">
        <v>9543</v>
      </c>
      <c r="H29" s="17">
        <v>19160.553687688527</v>
      </c>
      <c r="I29" s="17">
        <v>5400</v>
      </c>
      <c r="J29" s="17">
        <v>26900</v>
      </c>
      <c r="K29" s="17">
        <v>84100</v>
      </c>
      <c r="L29" s="17">
        <v>13700</v>
      </c>
      <c r="M29" s="17">
        <v>3300</v>
      </c>
      <c r="N29" s="17">
        <v>14400</v>
      </c>
      <c r="O29" s="17">
        <v>5500</v>
      </c>
      <c r="P29" s="17">
        <v>10159</v>
      </c>
      <c r="Q29" s="22">
        <v>6500</v>
      </c>
      <c r="R29" s="9">
        <v>223959.55368768855</v>
      </c>
      <c r="S29" s="9">
        <v>41100</v>
      </c>
      <c r="T29" s="9">
        <v>29126</v>
      </c>
      <c r="U29" s="10">
        <v>294185.55368768855</v>
      </c>
    </row>
    <row r="30" spans="1:21" ht="13.5">
      <c r="A30" s="4">
        <v>2030</v>
      </c>
      <c r="B30" s="18">
        <v>31800</v>
      </c>
      <c r="C30" s="19">
        <v>35010</v>
      </c>
      <c r="D30" s="19">
        <v>17500</v>
      </c>
      <c r="E30" s="19">
        <v>9300</v>
      </c>
      <c r="F30" s="19">
        <v>2555</v>
      </c>
      <c r="G30" s="19">
        <v>9735</v>
      </c>
      <c r="H30" s="19">
        <v>19450.700556838707</v>
      </c>
      <c r="I30" s="19">
        <v>5200</v>
      </c>
      <c r="J30" s="19">
        <v>27400</v>
      </c>
      <c r="K30" s="19">
        <v>83800</v>
      </c>
      <c r="L30" s="19">
        <v>13900</v>
      </c>
      <c r="M30" s="19">
        <v>3300</v>
      </c>
      <c r="N30" s="19">
        <v>14300</v>
      </c>
      <c r="O30" s="19">
        <v>5500</v>
      </c>
      <c r="P30" s="19">
        <v>10152</v>
      </c>
      <c r="Q30" s="20">
        <v>6500</v>
      </c>
      <c r="R30" s="11">
        <v>224812.70055683871</v>
      </c>
      <c r="S30" s="11">
        <v>40800</v>
      </c>
      <c r="T30" s="11">
        <v>29790</v>
      </c>
      <c r="U30" s="12">
        <v>295402.70055683871</v>
      </c>
    </row>
    <row r="31" spans="1:21" ht="12.75" customHeight="1">
      <c r="A31" s="74" t="s">
        <v>205</v>
      </c>
      <c r="B31" s="88" t="s">
        <v>273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>
      <c r="R36" s="44"/>
    </row>
    <row r="37" spans="1:21">
      <c r="A37" s="87">
        <v>109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N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  <col min="24" max="25" width="13.85546875" bestFit="1" customWidth="1"/>
    <col min="26" max="27" width="12.85546875" bestFit="1" customWidth="1"/>
    <col min="28" max="28" width="11.85546875" bestFit="1" customWidth="1"/>
    <col min="29" max="31" width="12.85546875" bestFit="1" customWidth="1"/>
    <col min="32" max="33" width="13.85546875" bestFit="1" customWidth="1"/>
    <col min="34" max="39" width="12.85546875" bestFit="1" customWidth="1"/>
    <col min="40" max="40" width="15.42578125" bestFit="1" customWidth="1"/>
  </cols>
  <sheetData>
    <row r="1" spans="1:40">
      <c r="A1" s="13">
        <v>2</v>
      </c>
      <c r="B1" s="14" t="s">
        <v>146</v>
      </c>
    </row>
    <row r="2" spans="1:40">
      <c r="A2" s="15" t="s">
        <v>158</v>
      </c>
      <c r="B2" s="14" t="s">
        <v>105</v>
      </c>
    </row>
    <row r="3" spans="1:40">
      <c r="A3" s="23"/>
      <c r="B3" s="14"/>
    </row>
    <row r="4" spans="1:40">
      <c r="A4" s="23"/>
      <c r="B4" s="14"/>
    </row>
    <row r="5" spans="1:40">
      <c r="A5" s="23"/>
      <c r="B5" s="14"/>
    </row>
    <row r="6" spans="1:40">
      <c r="A6" s="16"/>
      <c r="B6" s="14"/>
    </row>
    <row r="7" spans="1:40" hidden="1">
      <c r="A7" s="16"/>
      <c r="B7" s="14"/>
    </row>
    <row r="8" spans="1:40" hidden="1"/>
    <row r="10" spans="1:40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0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40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40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40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40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40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196629</v>
      </c>
      <c r="C17" s="17">
        <v>126399</v>
      </c>
      <c r="D17" s="17">
        <v>27687</v>
      </c>
      <c r="E17" s="17">
        <v>16132</v>
      </c>
      <c r="F17" s="17">
        <v>9043</v>
      </c>
      <c r="G17" s="17">
        <v>19443</v>
      </c>
      <c r="H17" s="17">
        <v>63089</v>
      </c>
      <c r="I17" s="17">
        <v>11060</v>
      </c>
      <c r="J17" s="17">
        <v>109305</v>
      </c>
      <c r="K17" s="17">
        <v>260264</v>
      </c>
      <c r="L17" s="17">
        <v>47252</v>
      </c>
      <c r="M17" s="17">
        <v>11471</v>
      </c>
      <c r="N17" s="17">
        <v>34942</v>
      </c>
      <c r="O17" s="17">
        <v>16481</v>
      </c>
      <c r="P17" s="17">
        <v>36364</v>
      </c>
      <c r="Q17" s="22">
        <v>17045</v>
      </c>
      <c r="R17" s="9">
        <v>850773</v>
      </c>
      <c r="S17" s="9">
        <v>95660</v>
      </c>
      <c r="T17" s="9">
        <v>56173</v>
      </c>
      <c r="U17" s="10">
        <v>1002606</v>
      </c>
    </row>
    <row r="18" spans="1:21" ht="13.5">
      <c r="A18" s="3">
        <v>2018</v>
      </c>
      <c r="B18" s="21">
        <v>192300</v>
      </c>
      <c r="C18" s="17">
        <v>129600</v>
      </c>
      <c r="D18" s="17">
        <v>27500</v>
      </c>
      <c r="E18" s="17">
        <v>16600</v>
      </c>
      <c r="F18" s="17">
        <v>8927</v>
      </c>
      <c r="G18" s="17">
        <v>19123</v>
      </c>
      <c r="H18" s="17">
        <v>61212.735633990764</v>
      </c>
      <c r="I18" s="17">
        <v>11342</v>
      </c>
      <c r="J18" s="17">
        <v>104282</v>
      </c>
      <c r="K18" s="17">
        <v>258200</v>
      </c>
      <c r="L18" s="17">
        <v>46317</v>
      </c>
      <c r="M18" s="17">
        <v>12090</v>
      </c>
      <c r="N18" s="17">
        <v>33450</v>
      </c>
      <c r="O18" s="17">
        <v>16100</v>
      </c>
      <c r="P18" s="17">
        <v>36361</v>
      </c>
      <c r="Q18" s="22">
        <v>17240</v>
      </c>
      <c r="R18" s="9">
        <v>840362.73563399073</v>
      </c>
      <c r="S18" s="9">
        <v>94732</v>
      </c>
      <c r="T18" s="9">
        <v>55550</v>
      </c>
      <c r="U18" s="10">
        <v>990644.73563399073</v>
      </c>
    </row>
    <row r="19" spans="1:21" ht="13.5">
      <c r="A19" s="3">
        <v>2019</v>
      </c>
      <c r="B19" s="21">
        <v>186600</v>
      </c>
      <c r="C19" s="17">
        <v>126620</v>
      </c>
      <c r="D19" s="17">
        <v>27200</v>
      </c>
      <c r="E19" s="17">
        <v>16300</v>
      </c>
      <c r="F19" s="17">
        <v>8630</v>
      </c>
      <c r="G19" s="17">
        <v>19201</v>
      </c>
      <c r="H19" s="17">
        <v>60053.73862496153</v>
      </c>
      <c r="I19" s="17">
        <v>11220</v>
      </c>
      <c r="J19" s="17">
        <v>101400</v>
      </c>
      <c r="K19" s="17">
        <v>258400</v>
      </c>
      <c r="L19" s="17">
        <v>45000</v>
      </c>
      <c r="M19" s="17">
        <v>10990</v>
      </c>
      <c r="N19" s="17">
        <v>33840</v>
      </c>
      <c r="O19" s="17">
        <v>15750</v>
      </c>
      <c r="P19" s="17">
        <v>34797</v>
      </c>
      <c r="Q19" s="22">
        <v>17380</v>
      </c>
      <c r="R19" s="9">
        <v>823860.73862496158</v>
      </c>
      <c r="S19" s="9">
        <v>94490</v>
      </c>
      <c r="T19" s="9">
        <v>55031</v>
      </c>
      <c r="U19" s="10">
        <v>973381.73862496158</v>
      </c>
    </row>
    <row r="20" spans="1:21" ht="13.5">
      <c r="A20" s="3">
        <v>2020</v>
      </c>
      <c r="B20" s="21">
        <v>183800</v>
      </c>
      <c r="C20" s="17">
        <v>125730</v>
      </c>
      <c r="D20" s="17">
        <v>27300</v>
      </c>
      <c r="E20" s="17">
        <v>16000</v>
      </c>
      <c r="F20" s="17">
        <v>8735</v>
      </c>
      <c r="G20" s="17">
        <v>19469</v>
      </c>
      <c r="H20" s="17">
        <v>58329.950394144449</v>
      </c>
      <c r="I20" s="17">
        <v>11240</v>
      </c>
      <c r="J20" s="17">
        <v>98150</v>
      </c>
      <c r="K20" s="17">
        <v>258200</v>
      </c>
      <c r="L20" s="17">
        <v>44100</v>
      </c>
      <c r="M20" s="17">
        <v>10800</v>
      </c>
      <c r="N20" s="17">
        <v>34750</v>
      </c>
      <c r="O20" s="17">
        <v>15650</v>
      </c>
      <c r="P20" s="17">
        <v>33793</v>
      </c>
      <c r="Q20" s="22">
        <v>17480</v>
      </c>
      <c r="R20" s="9">
        <v>812902.95039414451</v>
      </c>
      <c r="S20" s="9">
        <v>95120</v>
      </c>
      <c r="T20" s="9">
        <v>55504</v>
      </c>
      <c r="U20" s="10">
        <v>963526.95039414451</v>
      </c>
    </row>
    <row r="21" spans="1:21" ht="13.5">
      <c r="A21" s="3">
        <v>2021</v>
      </c>
      <c r="B21" s="21">
        <v>179500</v>
      </c>
      <c r="C21" s="17">
        <v>124505</v>
      </c>
      <c r="D21" s="17">
        <v>27800</v>
      </c>
      <c r="E21" s="17">
        <v>15700</v>
      </c>
      <c r="F21" s="17">
        <v>8798</v>
      </c>
      <c r="G21" s="17">
        <v>19727</v>
      </c>
      <c r="H21" s="17">
        <v>56962.61657208285</v>
      </c>
      <c r="I21" s="17">
        <v>11620</v>
      </c>
      <c r="J21" s="17">
        <v>94960</v>
      </c>
      <c r="K21" s="17">
        <v>256400</v>
      </c>
      <c r="L21" s="17">
        <v>44500</v>
      </c>
      <c r="M21" s="17">
        <v>10670</v>
      </c>
      <c r="N21" s="17">
        <v>34460</v>
      </c>
      <c r="O21" s="17">
        <v>15500</v>
      </c>
      <c r="P21" s="17">
        <v>32467</v>
      </c>
      <c r="Q21" s="22">
        <v>17680</v>
      </c>
      <c r="R21" s="9">
        <v>799964.61657208286</v>
      </c>
      <c r="S21" s="9">
        <v>94960</v>
      </c>
      <c r="T21" s="9">
        <v>56325</v>
      </c>
      <c r="U21" s="10">
        <v>951249.61657208286</v>
      </c>
    </row>
    <row r="22" spans="1:21" ht="13.5">
      <c r="A22" s="3">
        <v>2022</v>
      </c>
      <c r="B22" s="21">
        <v>177500</v>
      </c>
      <c r="C22" s="17">
        <v>121130</v>
      </c>
      <c r="D22" s="17">
        <v>28200</v>
      </c>
      <c r="E22" s="17">
        <v>15400</v>
      </c>
      <c r="F22" s="17">
        <v>8853</v>
      </c>
      <c r="G22" s="17">
        <v>19867</v>
      </c>
      <c r="H22" s="17">
        <v>55864.243992916316</v>
      </c>
      <c r="I22" s="17">
        <v>11580</v>
      </c>
      <c r="J22" s="17">
        <v>91970</v>
      </c>
      <c r="K22" s="17">
        <v>254200</v>
      </c>
      <c r="L22" s="17">
        <v>43000</v>
      </c>
      <c r="M22" s="17">
        <v>10120</v>
      </c>
      <c r="N22" s="17">
        <v>34360</v>
      </c>
      <c r="O22" s="17">
        <v>15200</v>
      </c>
      <c r="P22" s="17">
        <v>31726</v>
      </c>
      <c r="Q22" s="22">
        <v>17690</v>
      </c>
      <c r="R22" s="9">
        <v>785510.24399291631</v>
      </c>
      <c r="S22" s="9">
        <v>94230</v>
      </c>
      <c r="T22" s="9">
        <v>56920</v>
      </c>
      <c r="U22" s="10">
        <v>936660.24399291631</v>
      </c>
    </row>
    <row r="23" spans="1:21" ht="13.5">
      <c r="A23" s="3">
        <v>2023</v>
      </c>
      <c r="B23" s="21">
        <v>176300</v>
      </c>
      <c r="C23" s="17">
        <v>118280</v>
      </c>
      <c r="D23" s="17">
        <v>28700</v>
      </c>
      <c r="E23" s="17">
        <v>15400</v>
      </c>
      <c r="F23" s="17">
        <v>8839</v>
      </c>
      <c r="G23" s="17">
        <v>19968</v>
      </c>
      <c r="H23" s="17">
        <v>55112.490036160074</v>
      </c>
      <c r="I23" s="17">
        <v>11490</v>
      </c>
      <c r="J23" s="17">
        <v>89820</v>
      </c>
      <c r="K23" s="17">
        <v>250300</v>
      </c>
      <c r="L23" s="17">
        <v>42100</v>
      </c>
      <c r="M23" s="17">
        <v>9900</v>
      </c>
      <c r="N23" s="17">
        <v>34760</v>
      </c>
      <c r="O23" s="17">
        <v>15300</v>
      </c>
      <c r="P23" s="17">
        <v>30934</v>
      </c>
      <c r="Q23" s="22">
        <v>17690</v>
      </c>
      <c r="R23" s="9">
        <v>772746.4900361601</v>
      </c>
      <c r="S23" s="9">
        <v>94640</v>
      </c>
      <c r="T23" s="9">
        <v>57507</v>
      </c>
      <c r="U23" s="10">
        <v>924893.4900361601</v>
      </c>
    </row>
    <row r="24" spans="1:21" ht="13.5">
      <c r="A24" s="3">
        <v>2024</v>
      </c>
      <c r="B24" s="21">
        <v>172000</v>
      </c>
      <c r="C24" s="17">
        <v>117210</v>
      </c>
      <c r="D24" s="17">
        <v>29550</v>
      </c>
      <c r="E24" s="17">
        <v>15200</v>
      </c>
      <c r="F24" s="17">
        <v>8875</v>
      </c>
      <c r="G24" s="17">
        <v>19985</v>
      </c>
      <c r="H24" s="17">
        <v>54560.943577746977</v>
      </c>
      <c r="I24" s="17">
        <v>11590</v>
      </c>
      <c r="J24" s="17">
        <v>87900</v>
      </c>
      <c r="K24" s="17">
        <v>247200</v>
      </c>
      <c r="L24" s="17">
        <v>41300</v>
      </c>
      <c r="M24" s="17">
        <v>9750</v>
      </c>
      <c r="N24" s="17">
        <v>34970</v>
      </c>
      <c r="O24" s="17">
        <v>15100</v>
      </c>
      <c r="P24" s="17">
        <v>30583</v>
      </c>
      <c r="Q24" s="22">
        <v>17680</v>
      </c>
      <c r="R24" s="9">
        <v>760503.94357774698</v>
      </c>
      <c r="S24" s="9">
        <v>94540</v>
      </c>
      <c r="T24" s="9">
        <v>58410</v>
      </c>
      <c r="U24" s="10">
        <v>913453.94357774698</v>
      </c>
    </row>
    <row r="25" spans="1:21" ht="13.5">
      <c r="A25" s="3">
        <v>2025</v>
      </c>
      <c r="B25" s="21">
        <v>170200</v>
      </c>
      <c r="C25" s="17">
        <v>116900</v>
      </c>
      <c r="D25" s="17">
        <v>30450</v>
      </c>
      <c r="E25" s="17">
        <v>15300</v>
      </c>
      <c r="F25" s="17">
        <v>8864</v>
      </c>
      <c r="G25" s="17">
        <v>20006</v>
      </c>
      <c r="H25" s="17">
        <v>54310.269974449759</v>
      </c>
      <c r="I25" s="17">
        <v>11590</v>
      </c>
      <c r="J25" s="17">
        <v>86490</v>
      </c>
      <c r="K25" s="17">
        <v>247400</v>
      </c>
      <c r="L25" s="17">
        <v>41000</v>
      </c>
      <c r="M25" s="17">
        <v>9640</v>
      </c>
      <c r="N25" s="17">
        <v>35090</v>
      </c>
      <c r="O25" s="17">
        <v>15100</v>
      </c>
      <c r="P25" s="17">
        <v>30596</v>
      </c>
      <c r="Q25" s="22">
        <v>17790</v>
      </c>
      <c r="R25" s="9">
        <v>756536.26997444977</v>
      </c>
      <c r="S25" s="9">
        <v>94870</v>
      </c>
      <c r="T25" s="9">
        <v>59320</v>
      </c>
      <c r="U25" s="10">
        <v>910726.26997444977</v>
      </c>
    </row>
    <row r="26" spans="1:21" ht="13.5" customHeight="1">
      <c r="A26" s="3">
        <v>2026</v>
      </c>
      <c r="B26" s="21">
        <v>170200</v>
      </c>
      <c r="C26" s="17">
        <v>116690</v>
      </c>
      <c r="D26" s="17">
        <v>31150</v>
      </c>
      <c r="E26" s="17">
        <v>15500</v>
      </c>
      <c r="F26" s="17">
        <v>8884</v>
      </c>
      <c r="G26" s="17">
        <v>19991</v>
      </c>
      <c r="H26" s="17">
        <v>54338.908312985644</v>
      </c>
      <c r="I26" s="17">
        <v>11800</v>
      </c>
      <c r="J26" s="17">
        <v>85370</v>
      </c>
      <c r="K26" s="17">
        <v>245500</v>
      </c>
      <c r="L26" s="17">
        <v>40900</v>
      </c>
      <c r="M26" s="17">
        <v>9520</v>
      </c>
      <c r="N26" s="17">
        <v>35200</v>
      </c>
      <c r="O26" s="17">
        <v>15100</v>
      </c>
      <c r="P26" s="17">
        <v>30553</v>
      </c>
      <c r="Q26" s="22">
        <v>18000</v>
      </c>
      <c r="R26" s="9">
        <v>753071.90831298567</v>
      </c>
      <c r="S26" s="9">
        <v>95600</v>
      </c>
      <c r="T26" s="9">
        <v>60025</v>
      </c>
      <c r="U26" s="10">
        <v>908696.90831298567</v>
      </c>
    </row>
    <row r="27" spans="1:21" ht="13.5">
      <c r="A27" s="3">
        <v>2027</v>
      </c>
      <c r="B27" s="21">
        <v>170200</v>
      </c>
      <c r="C27" s="17">
        <v>115700</v>
      </c>
      <c r="D27" s="17">
        <v>31590</v>
      </c>
      <c r="E27" s="17">
        <v>15600</v>
      </c>
      <c r="F27" s="17">
        <v>8899</v>
      </c>
      <c r="G27" s="17">
        <v>20007</v>
      </c>
      <c r="H27" s="17">
        <v>54539.477211245656</v>
      </c>
      <c r="I27" s="17">
        <v>12030</v>
      </c>
      <c r="J27" s="17">
        <v>84530</v>
      </c>
      <c r="K27" s="17">
        <v>246700</v>
      </c>
      <c r="L27" s="17">
        <v>41000</v>
      </c>
      <c r="M27" s="17">
        <v>9170</v>
      </c>
      <c r="N27" s="17">
        <v>35600</v>
      </c>
      <c r="O27" s="17">
        <v>15250</v>
      </c>
      <c r="P27" s="17">
        <v>29512</v>
      </c>
      <c r="Q27" s="22">
        <v>18110</v>
      </c>
      <c r="R27" s="9">
        <v>751351.47721124568</v>
      </c>
      <c r="S27" s="9">
        <v>96590</v>
      </c>
      <c r="T27" s="9">
        <v>60496</v>
      </c>
      <c r="U27" s="10">
        <v>908437.47721124568</v>
      </c>
    </row>
    <row r="28" spans="1:21" ht="13.5">
      <c r="A28" s="3">
        <v>2028</v>
      </c>
      <c r="B28" s="21">
        <v>170200</v>
      </c>
      <c r="C28" s="17">
        <v>113980</v>
      </c>
      <c r="D28" s="17">
        <v>32190</v>
      </c>
      <c r="E28" s="17">
        <v>15800</v>
      </c>
      <c r="F28" s="17">
        <v>8895</v>
      </c>
      <c r="G28" s="17">
        <v>19988</v>
      </c>
      <c r="H28" s="17">
        <v>54914.619499281544</v>
      </c>
      <c r="I28" s="17">
        <v>12160</v>
      </c>
      <c r="J28" s="17">
        <v>83970</v>
      </c>
      <c r="K28" s="17">
        <v>246500</v>
      </c>
      <c r="L28" s="17">
        <v>40800</v>
      </c>
      <c r="M28" s="17">
        <v>9070</v>
      </c>
      <c r="N28" s="17">
        <v>35910</v>
      </c>
      <c r="O28" s="17">
        <v>15350</v>
      </c>
      <c r="P28" s="17">
        <v>29693</v>
      </c>
      <c r="Q28" s="22">
        <v>18120</v>
      </c>
      <c r="R28" s="9">
        <v>749127.61949928151</v>
      </c>
      <c r="S28" s="9">
        <v>97340</v>
      </c>
      <c r="T28" s="9">
        <v>61073</v>
      </c>
      <c r="U28" s="10">
        <v>907540.61949928151</v>
      </c>
    </row>
    <row r="29" spans="1:21" ht="13.5">
      <c r="A29" s="3">
        <v>2029</v>
      </c>
      <c r="B29" s="21">
        <v>170200</v>
      </c>
      <c r="C29" s="17">
        <v>115920</v>
      </c>
      <c r="D29" s="17">
        <v>33190</v>
      </c>
      <c r="E29" s="17">
        <v>16000</v>
      </c>
      <c r="F29" s="17">
        <v>8876</v>
      </c>
      <c r="G29" s="17">
        <v>20009</v>
      </c>
      <c r="H29" s="17">
        <v>55449.841351579926</v>
      </c>
      <c r="I29" s="17">
        <v>12390</v>
      </c>
      <c r="J29" s="17">
        <v>83570</v>
      </c>
      <c r="K29" s="17">
        <v>247800</v>
      </c>
      <c r="L29" s="17">
        <v>40900</v>
      </c>
      <c r="M29" s="17">
        <v>9070</v>
      </c>
      <c r="N29" s="17">
        <v>36010</v>
      </c>
      <c r="O29" s="17">
        <v>15450</v>
      </c>
      <c r="P29" s="17">
        <v>29948</v>
      </c>
      <c r="Q29" s="22">
        <v>18320</v>
      </c>
      <c r="R29" s="9">
        <v>752857.84135157987</v>
      </c>
      <c r="S29" s="9">
        <v>98170</v>
      </c>
      <c r="T29" s="9">
        <v>62075</v>
      </c>
      <c r="U29" s="10">
        <v>913102.84135157987</v>
      </c>
    </row>
    <row r="30" spans="1:21" ht="13.5">
      <c r="A30" s="4">
        <v>2030</v>
      </c>
      <c r="B30" s="18">
        <v>170200</v>
      </c>
      <c r="C30" s="19">
        <v>117530</v>
      </c>
      <c r="D30" s="19">
        <v>33190</v>
      </c>
      <c r="E30" s="19">
        <v>16200</v>
      </c>
      <c r="F30" s="19">
        <v>8887</v>
      </c>
      <c r="G30" s="19">
        <v>19989</v>
      </c>
      <c r="H30" s="19">
        <v>55682.488665110322</v>
      </c>
      <c r="I30" s="19">
        <v>12510</v>
      </c>
      <c r="J30" s="19">
        <v>83450</v>
      </c>
      <c r="K30" s="19">
        <v>247400</v>
      </c>
      <c r="L30" s="19">
        <v>41200</v>
      </c>
      <c r="M30" s="19">
        <v>8950</v>
      </c>
      <c r="N30" s="19">
        <v>36320</v>
      </c>
      <c r="O30" s="19">
        <v>15650</v>
      </c>
      <c r="P30" s="19">
        <v>30784</v>
      </c>
      <c r="Q30" s="20">
        <v>18430</v>
      </c>
      <c r="R30" s="11">
        <v>755196.48866511032</v>
      </c>
      <c r="S30" s="11">
        <v>99110</v>
      </c>
      <c r="T30" s="11">
        <v>62066</v>
      </c>
      <c r="U30" s="12">
        <v>916372.48866511032</v>
      </c>
    </row>
    <row r="31" spans="1:21" ht="12.75" customHeight="1">
      <c r="A31" s="74" t="s">
        <v>205</v>
      </c>
      <c r="B31" s="88" t="s">
        <v>274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160</v>
      </c>
      <c r="B3" s="14" t="s">
        <v>161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68794</v>
      </c>
      <c r="C17" s="17">
        <v>76527</v>
      </c>
      <c r="D17" s="17">
        <v>12113</v>
      </c>
      <c r="E17" s="17">
        <v>9635</v>
      </c>
      <c r="F17" s="17">
        <v>5025</v>
      </c>
      <c r="G17" s="17">
        <v>11386</v>
      </c>
      <c r="H17" s="17">
        <v>32358</v>
      </c>
      <c r="I17" s="17">
        <v>5550</v>
      </c>
      <c r="J17" s="17">
        <v>45891</v>
      </c>
      <c r="K17" s="17">
        <v>129112</v>
      </c>
      <c r="L17" s="17">
        <v>20794</v>
      </c>
      <c r="M17" s="17">
        <v>4845</v>
      </c>
      <c r="N17" s="17">
        <v>14281</v>
      </c>
      <c r="O17" s="17">
        <v>7721</v>
      </c>
      <c r="P17" s="17">
        <v>20470</v>
      </c>
      <c r="Q17" s="22">
        <v>7822</v>
      </c>
      <c r="R17" s="9">
        <v>398791</v>
      </c>
      <c r="S17" s="9">
        <v>45009</v>
      </c>
      <c r="T17" s="9">
        <v>28524</v>
      </c>
      <c r="U17" s="10">
        <v>472324</v>
      </c>
    </row>
    <row r="18" spans="1:21" ht="13.5">
      <c r="A18" s="3">
        <v>2018</v>
      </c>
      <c r="B18" s="21">
        <v>68400</v>
      </c>
      <c r="C18" s="17">
        <v>76330</v>
      </c>
      <c r="D18" s="17">
        <v>12000</v>
      </c>
      <c r="E18" s="17">
        <v>9500</v>
      </c>
      <c r="F18" s="17">
        <v>5039</v>
      </c>
      <c r="G18" s="17">
        <v>11346</v>
      </c>
      <c r="H18" s="17">
        <v>31783.713931935687</v>
      </c>
      <c r="I18" s="17">
        <v>5490</v>
      </c>
      <c r="J18" s="17">
        <v>43533</v>
      </c>
      <c r="K18" s="17">
        <v>128100</v>
      </c>
      <c r="L18" s="17">
        <v>20181</v>
      </c>
      <c r="M18" s="17">
        <v>5500</v>
      </c>
      <c r="N18" s="17">
        <v>14200</v>
      </c>
      <c r="O18" s="17">
        <v>7700</v>
      </c>
      <c r="P18" s="17">
        <v>19715</v>
      </c>
      <c r="Q18" s="22">
        <v>8000</v>
      </c>
      <c r="R18" s="9">
        <v>393542.71393193572</v>
      </c>
      <c r="S18" s="9">
        <v>44890</v>
      </c>
      <c r="T18" s="9">
        <v>28385</v>
      </c>
      <c r="U18" s="10">
        <v>466817.71393193572</v>
      </c>
    </row>
    <row r="19" spans="1:21" ht="13.5">
      <c r="A19" s="3">
        <v>2019</v>
      </c>
      <c r="B19" s="21">
        <v>68600</v>
      </c>
      <c r="C19" s="17">
        <v>76860</v>
      </c>
      <c r="D19" s="17">
        <v>12000</v>
      </c>
      <c r="E19" s="17">
        <v>9400</v>
      </c>
      <c r="F19" s="17">
        <v>5080</v>
      </c>
      <c r="G19" s="17">
        <v>11439</v>
      </c>
      <c r="H19" s="17">
        <v>31199.321388861463</v>
      </c>
      <c r="I19" s="17">
        <v>5400</v>
      </c>
      <c r="J19" s="17">
        <v>43170</v>
      </c>
      <c r="K19" s="17">
        <v>128200</v>
      </c>
      <c r="L19" s="17">
        <v>19900</v>
      </c>
      <c r="M19" s="17">
        <v>4900</v>
      </c>
      <c r="N19" s="17">
        <v>14500</v>
      </c>
      <c r="O19" s="17">
        <v>7900</v>
      </c>
      <c r="P19" s="17">
        <v>18890</v>
      </c>
      <c r="Q19" s="22">
        <v>8100</v>
      </c>
      <c r="R19" s="9">
        <v>391719.32138886146</v>
      </c>
      <c r="S19" s="9">
        <v>45300</v>
      </c>
      <c r="T19" s="9">
        <v>28519</v>
      </c>
      <c r="U19" s="10">
        <v>465538.32138886146</v>
      </c>
    </row>
    <row r="20" spans="1:21" ht="13.5">
      <c r="A20" s="3">
        <v>2020</v>
      </c>
      <c r="B20" s="21">
        <v>69500</v>
      </c>
      <c r="C20" s="17">
        <v>77340</v>
      </c>
      <c r="D20" s="17">
        <v>12000</v>
      </c>
      <c r="E20" s="17">
        <v>9300</v>
      </c>
      <c r="F20" s="17">
        <v>4978</v>
      </c>
      <c r="G20" s="17">
        <v>11474</v>
      </c>
      <c r="H20" s="17">
        <v>30302.009434424795</v>
      </c>
      <c r="I20" s="17">
        <v>5500</v>
      </c>
      <c r="J20" s="17">
        <v>42440</v>
      </c>
      <c r="K20" s="17">
        <v>128100</v>
      </c>
      <c r="L20" s="17">
        <v>19800</v>
      </c>
      <c r="M20" s="17">
        <v>4800</v>
      </c>
      <c r="N20" s="17">
        <v>14700</v>
      </c>
      <c r="O20" s="17">
        <v>8000</v>
      </c>
      <c r="P20" s="17">
        <v>18347</v>
      </c>
      <c r="Q20" s="22">
        <v>8300</v>
      </c>
      <c r="R20" s="9">
        <v>390629.00943442481</v>
      </c>
      <c r="S20" s="9">
        <v>45800</v>
      </c>
      <c r="T20" s="9">
        <v>28452</v>
      </c>
      <c r="U20" s="10">
        <v>464881.00943442481</v>
      </c>
    </row>
    <row r="21" spans="1:21" ht="13.5">
      <c r="A21" s="3">
        <v>2021</v>
      </c>
      <c r="B21" s="21">
        <v>66800</v>
      </c>
      <c r="C21" s="17">
        <v>76490</v>
      </c>
      <c r="D21" s="17">
        <v>12100</v>
      </c>
      <c r="E21" s="17">
        <v>9200</v>
      </c>
      <c r="F21" s="17">
        <v>5071</v>
      </c>
      <c r="G21" s="17">
        <v>11507</v>
      </c>
      <c r="H21" s="17">
        <v>29570.186553736097</v>
      </c>
      <c r="I21" s="17">
        <v>5600</v>
      </c>
      <c r="J21" s="17">
        <v>41490</v>
      </c>
      <c r="K21" s="17">
        <v>127200</v>
      </c>
      <c r="L21" s="17">
        <v>20500</v>
      </c>
      <c r="M21" s="17">
        <v>4700</v>
      </c>
      <c r="N21" s="17">
        <v>14500</v>
      </c>
      <c r="O21" s="17">
        <v>8100</v>
      </c>
      <c r="P21" s="17">
        <v>17497</v>
      </c>
      <c r="Q21" s="22">
        <v>8400</v>
      </c>
      <c r="R21" s="9">
        <v>384247.1865537361</v>
      </c>
      <c r="S21" s="9">
        <v>45800</v>
      </c>
      <c r="T21" s="9">
        <v>28678</v>
      </c>
      <c r="U21" s="10">
        <v>458725.1865537361</v>
      </c>
    </row>
    <row r="22" spans="1:21" ht="13.5">
      <c r="A22" s="3">
        <v>2022</v>
      </c>
      <c r="B22" s="21">
        <v>66000</v>
      </c>
      <c r="C22" s="17">
        <v>73780</v>
      </c>
      <c r="D22" s="17">
        <v>12400</v>
      </c>
      <c r="E22" s="17">
        <v>8900</v>
      </c>
      <c r="F22" s="17">
        <v>5139</v>
      </c>
      <c r="G22" s="17">
        <v>11534</v>
      </c>
      <c r="H22" s="17">
        <v>28906.538573860518</v>
      </c>
      <c r="I22" s="17">
        <v>5600</v>
      </c>
      <c r="J22" s="17">
        <v>40480</v>
      </c>
      <c r="K22" s="17">
        <v>126100</v>
      </c>
      <c r="L22" s="17">
        <v>19800</v>
      </c>
      <c r="M22" s="17">
        <v>4500</v>
      </c>
      <c r="N22" s="17">
        <v>14500</v>
      </c>
      <c r="O22" s="17">
        <v>8000</v>
      </c>
      <c r="P22" s="17">
        <v>17080</v>
      </c>
      <c r="Q22" s="22">
        <v>8400</v>
      </c>
      <c r="R22" s="9">
        <v>376646.53857386054</v>
      </c>
      <c r="S22" s="9">
        <v>45400</v>
      </c>
      <c r="T22" s="9">
        <v>29073</v>
      </c>
      <c r="U22" s="10">
        <v>451119.53857386054</v>
      </c>
    </row>
    <row r="23" spans="1:21" ht="13.5">
      <c r="A23" s="3">
        <v>2023</v>
      </c>
      <c r="B23" s="21">
        <v>66600</v>
      </c>
      <c r="C23" s="17">
        <v>71790</v>
      </c>
      <c r="D23" s="17">
        <v>12600</v>
      </c>
      <c r="E23" s="17">
        <v>8800</v>
      </c>
      <c r="F23" s="17">
        <v>5180</v>
      </c>
      <c r="G23" s="17">
        <v>11549</v>
      </c>
      <c r="H23" s="17">
        <v>28389.898010378485</v>
      </c>
      <c r="I23" s="17">
        <v>5600</v>
      </c>
      <c r="J23" s="17">
        <v>39460</v>
      </c>
      <c r="K23" s="17">
        <v>124200</v>
      </c>
      <c r="L23" s="17">
        <v>19100</v>
      </c>
      <c r="M23" s="17">
        <v>4400</v>
      </c>
      <c r="N23" s="17">
        <v>14700</v>
      </c>
      <c r="O23" s="17">
        <v>8000</v>
      </c>
      <c r="P23" s="17">
        <v>16579</v>
      </c>
      <c r="Q23" s="22">
        <v>8400</v>
      </c>
      <c r="R23" s="9">
        <v>370518.89801037847</v>
      </c>
      <c r="S23" s="9">
        <v>45500</v>
      </c>
      <c r="T23" s="9">
        <v>29329</v>
      </c>
      <c r="U23" s="10">
        <v>445347.89801037847</v>
      </c>
    </row>
    <row r="24" spans="1:21" ht="13.5">
      <c r="A24" s="3">
        <v>2024</v>
      </c>
      <c r="B24" s="21">
        <v>64800</v>
      </c>
      <c r="C24" s="17">
        <v>71430</v>
      </c>
      <c r="D24" s="17">
        <v>13000</v>
      </c>
      <c r="E24" s="17">
        <v>8700</v>
      </c>
      <c r="F24" s="17">
        <v>5186</v>
      </c>
      <c r="G24" s="17">
        <v>11556</v>
      </c>
      <c r="H24" s="17">
        <v>27988.249726865972</v>
      </c>
      <c r="I24" s="17">
        <v>5600</v>
      </c>
      <c r="J24" s="17">
        <v>38510</v>
      </c>
      <c r="K24" s="17">
        <v>122600</v>
      </c>
      <c r="L24" s="17">
        <v>18700</v>
      </c>
      <c r="M24" s="17">
        <v>4300</v>
      </c>
      <c r="N24" s="17">
        <v>14800</v>
      </c>
      <c r="O24" s="17">
        <v>7900</v>
      </c>
      <c r="P24" s="17">
        <v>16348</v>
      </c>
      <c r="Q24" s="22">
        <v>8400</v>
      </c>
      <c r="R24" s="9">
        <v>364676.24972686596</v>
      </c>
      <c r="S24" s="9">
        <v>45400</v>
      </c>
      <c r="T24" s="9">
        <v>29742</v>
      </c>
      <c r="U24" s="10">
        <v>439818.24972686596</v>
      </c>
    </row>
    <row r="25" spans="1:21" ht="13.5">
      <c r="A25" s="3">
        <v>2025</v>
      </c>
      <c r="B25" s="21">
        <v>64000</v>
      </c>
      <c r="C25" s="17">
        <v>71870</v>
      </c>
      <c r="D25" s="17">
        <v>13400</v>
      </c>
      <c r="E25" s="17">
        <v>8800</v>
      </c>
      <c r="F25" s="17">
        <v>5180</v>
      </c>
      <c r="G25" s="17">
        <v>11559</v>
      </c>
      <c r="H25" s="17">
        <v>27753.316988642109</v>
      </c>
      <c r="I25" s="17">
        <v>5600</v>
      </c>
      <c r="J25" s="17">
        <v>37690</v>
      </c>
      <c r="K25" s="17">
        <v>122700</v>
      </c>
      <c r="L25" s="17">
        <v>18400</v>
      </c>
      <c r="M25" s="17">
        <v>4200</v>
      </c>
      <c r="N25" s="17">
        <v>14900</v>
      </c>
      <c r="O25" s="17">
        <v>7900</v>
      </c>
      <c r="P25" s="17">
        <v>16370</v>
      </c>
      <c r="Q25" s="22">
        <v>8400</v>
      </c>
      <c r="R25" s="9">
        <v>362983.31698864209</v>
      </c>
      <c r="S25" s="9">
        <v>45600</v>
      </c>
      <c r="T25" s="9">
        <v>30139</v>
      </c>
      <c r="U25" s="10">
        <v>438722.31698864209</v>
      </c>
    </row>
    <row r="26" spans="1:21" ht="12.75" customHeight="1">
      <c r="A26" s="3">
        <v>2026</v>
      </c>
      <c r="B26" s="21">
        <v>64000</v>
      </c>
      <c r="C26" s="17">
        <v>72640</v>
      </c>
      <c r="D26" s="17">
        <v>13800</v>
      </c>
      <c r="E26" s="17">
        <v>8900</v>
      </c>
      <c r="F26" s="17">
        <v>5179</v>
      </c>
      <c r="G26" s="17">
        <v>11560</v>
      </c>
      <c r="H26" s="17">
        <v>27714.788865415831</v>
      </c>
      <c r="I26" s="17">
        <v>5700</v>
      </c>
      <c r="J26" s="17">
        <v>37000</v>
      </c>
      <c r="K26" s="17">
        <v>121800</v>
      </c>
      <c r="L26" s="17">
        <v>18500</v>
      </c>
      <c r="M26" s="17">
        <v>4200</v>
      </c>
      <c r="N26" s="17">
        <v>15000</v>
      </c>
      <c r="O26" s="17">
        <v>7900</v>
      </c>
      <c r="P26" s="17">
        <v>16339</v>
      </c>
      <c r="Q26" s="22">
        <v>8500</v>
      </c>
      <c r="R26" s="9">
        <v>362193.78886541585</v>
      </c>
      <c r="S26" s="9">
        <v>46000</v>
      </c>
      <c r="T26" s="9">
        <v>30539</v>
      </c>
      <c r="U26" s="10">
        <v>438732.78886541585</v>
      </c>
    </row>
    <row r="27" spans="1:21" ht="13.5">
      <c r="A27" s="3">
        <v>2027</v>
      </c>
      <c r="B27" s="21">
        <v>64000</v>
      </c>
      <c r="C27" s="17">
        <v>72010</v>
      </c>
      <c r="D27" s="17">
        <v>14100</v>
      </c>
      <c r="E27" s="17">
        <v>8900</v>
      </c>
      <c r="F27" s="17">
        <v>5179</v>
      </c>
      <c r="G27" s="17">
        <v>11560</v>
      </c>
      <c r="H27" s="17">
        <v>27824.706090734257</v>
      </c>
      <c r="I27" s="17">
        <v>5800</v>
      </c>
      <c r="J27" s="17">
        <v>36540</v>
      </c>
      <c r="K27" s="17">
        <v>122400</v>
      </c>
      <c r="L27" s="17">
        <v>18500</v>
      </c>
      <c r="M27" s="17">
        <v>4100</v>
      </c>
      <c r="N27" s="17">
        <v>15200</v>
      </c>
      <c r="O27" s="17">
        <v>7900</v>
      </c>
      <c r="P27" s="17">
        <v>15541</v>
      </c>
      <c r="Q27" s="22">
        <v>8600</v>
      </c>
      <c r="R27" s="9">
        <v>360915.70609073422</v>
      </c>
      <c r="S27" s="9">
        <v>46400</v>
      </c>
      <c r="T27" s="9">
        <v>30839</v>
      </c>
      <c r="U27" s="10">
        <v>438154.70609073422</v>
      </c>
    </row>
    <row r="28" spans="1:21" ht="13.5">
      <c r="A28" s="3">
        <v>2028</v>
      </c>
      <c r="B28" s="21">
        <v>64000</v>
      </c>
      <c r="C28" s="17">
        <v>69990</v>
      </c>
      <c r="D28" s="17">
        <v>14400</v>
      </c>
      <c r="E28" s="17">
        <v>9000</v>
      </c>
      <c r="F28" s="17">
        <v>5166</v>
      </c>
      <c r="G28" s="17">
        <v>11560</v>
      </c>
      <c r="H28" s="17">
        <v>28015.993358958658</v>
      </c>
      <c r="I28" s="17">
        <v>5900</v>
      </c>
      <c r="J28" s="17">
        <v>36270</v>
      </c>
      <c r="K28" s="17">
        <v>122300</v>
      </c>
      <c r="L28" s="17">
        <v>18400</v>
      </c>
      <c r="M28" s="17">
        <v>4000</v>
      </c>
      <c r="N28" s="17">
        <v>15400</v>
      </c>
      <c r="O28" s="17">
        <v>8000</v>
      </c>
      <c r="P28" s="17">
        <v>15617</v>
      </c>
      <c r="Q28" s="22">
        <v>8600</v>
      </c>
      <c r="R28" s="9">
        <v>358592.99335895863</v>
      </c>
      <c r="S28" s="9">
        <v>46900</v>
      </c>
      <c r="T28" s="9">
        <v>31126</v>
      </c>
      <c r="U28" s="10">
        <v>436618.99335895863</v>
      </c>
    </row>
    <row r="29" spans="1:21" ht="13.5">
      <c r="A29" s="3">
        <v>2029</v>
      </c>
      <c r="B29" s="21">
        <v>64000</v>
      </c>
      <c r="C29" s="17">
        <v>71610</v>
      </c>
      <c r="D29" s="17">
        <v>14800</v>
      </c>
      <c r="E29" s="17">
        <v>9200</v>
      </c>
      <c r="F29" s="17">
        <v>5163</v>
      </c>
      <c r="G29" s="17">
        <v>11560</v>
      </c>
      <c r="H29" s="17">
        <v>28346.506293111575</v>
      </c>
      <c r="I29" s="17">
        <v>6000</v>
      </c>
      <c r="J29" s="17">
        <v>36100</v>
      </c>
      <c r="K29" s="17">
        <v>122900</v>
      </c>
      <c r="L29" s="17">
        <v>18500</v>
      </c>
      <c r="M29" s="17">
        <v>4000</v>
      </c>
      <c r="N29" s="17">
        <v>15500</v>
      </c>
      <c r="O29" s="17">
        <v>8100</v>
      </c>
      <c r="P29" s="17">
        <v>15749</v>
      </c>
      <c r="Q29" s="22">
        <v>8700</v>
      </c>
      <c r="R29" s="9">
        <v>361205.5062931116</v>
      </c>
      <c r="S29" s="9">
        <v>47500</v>
      </c>
      <c r="T29" s="9">
        <v>31523</v>
      </c>
      <c r="U29" s="10">
        <v>440228.5062931116</v>
      </c>
    </row>
    <row r="30" spans="1:21" ht="13.5">
      <c r="A30" s="4">
        <v>2030</v>
      </c>
      <c r="B30" s="18">
        <v>64000</v>
      </c>
      <c r="C30" s="19">
        <v>72920</v>
      </c>
      <c r="D30" s="19">
        <v>14800</v>
      </c>
      <c r="E30" s="19">
        <v>9300</v>
      </c>
      <c r="F30" s="19">
        <v>5176</v>
      </c>
      <c r="G30" s="19">
        <v>11560</v>
      </c>
      <c r="H30" s="19">
        <v>28485.35132994127</v>
      </c>
      <c r="I30" s="19">
        <v>6100</v>
      </c>
      <c r="J30" s="19">
        <v>36000</v>
      </c>
      <c r="K30" s="19">
        <v>122700</v>
      </c>
      <c r="L30" s="19">
        <v>18700</v>
      </c>
      <c r="M30" s="19">
        <v>3900</v>
      </c>
      <c r="N30" s="19">
        <v>15700</v>
      </c>
      <c r="O30" s="19">
        <v>8200</v>
      </c>
      <c r="P30" s="19">
        <v>16376</v>
      </c>
      <c r="Q30" s="20">
        <v>8800</v>
      </c>
      <c r="R30" s="11">
        <v>363081.3513299413</v>
      </c>
      <c r="S30" s="11">
        <v>48100</v>
      </c>
      <c r="T30" s="11">
        <v>31536</v>
      </c>
      <c r="U30" s="12">
        <v>442717.3513299413</v>
      </c>
    </row>
    <row r="31" spans="1:21" ht="12.75" customHeight="1">
      <c r="A31" s="74" t="s">
        <v>205</v>
      </c>
      <c r="B31" s="88" t="s">
        <v>275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162</v>
      </c>
      <c r="B3" s="14" t="s">
        <v>114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3" ht="13.5">
      <c r="A17" s="3">
        <v>2017</v>
      </c>
      <c r="B17" s="21">
        <v>14085</v>
      </c>
      <c r="C17" s="17">
        <v>7084</v>
      </c>
      <c r="D17" s="17">
        <v>3154</v>
      </c>
      <c r="E17" s="17">
        <v>0</v>
      </c>
      <c r="F17" s="17">
        <v>1452</v>
      </c>
      <c r="G17" s="17">
        <v>3325</v>
      </c>
      <c r="H17" s="17">
        <v>3171</v>
      </c>
      <c r="I17" s="17">
        <v>1639</v>
      </c>
      <c r="J17" s="17">
        <v>11923</v>
      </c>
      <c r="K17" s="17">
        <v>20905</v>
      </c>
      <c r="L17" s="17">
        <v>3862</v>
      </c>
      <c r="M17" s="17">
        <v>749</v>
      </c>
      <c r="N17" s="17">
        <v>5547</v>
      </c>
      <c r="O17" s="17">
        <v>2771</v>
      </c>
      <c r="P17" s="17">
        <v>3243</v>
      </c>
      <c r="Q17" s="22">
        <v>1620</v>
      </c>
      <c r="R17" s="9">
        <v>65022</v>
      </c>
      <c r="S17" s="9">
        <v>11577</v>
      </c>
      <c r="T17" s="9">
        <v>7931</v>
      </c>
      <c r="U17" s="10">
        <v>84530</v>
      </c>
      <c r="W17" s="44"/>
    </row>
    <row r="18" spans="1:23" ht="13.5">
      <c r="A18" s="3">
        <v>2018</v>
      </c>
      <c r="B18" s="21">
        <v>12100</v>
      </c>
      <c r="C18" s="17">
        <v>10640</v>
      </c>
      <c r="D18" s="17">
        <v>3000</v>
      </c>
      <c r="E18" s="17">
        <v>0</v>
      </c>
      <c r="F18" s="17">
        <v>1391</v>
      </c>
      <c r="G18" s="17">
        <v>3081</v>
      </c>
      <c r="H18" s="17">
        <v>3102.0111399309262</v>
      </c>
      <c r="I18" s="17">
        <v>2013</v>
      </c>
      <c r="J18" s="17">
        <v>11834</v>
      </c>
      <c r="K18" s="17">
        <v>20700</v>
      </c>
      <c r="L18" s="17">
        <v>4015</v>
      </c>
      <c r="M18" s="17">
        <v>890</v>
      </c>
      <c r="N18" s="17">
        <v>4200</v>
      </c>
      <c r="O18" s="17">
        <v>2700</v>
      </c>
      <c r="P18" s="17">
        <v>4513</v>
      </c>
      <c r="Q18" s="22">
        <v>1600</v>
      </c>
      <c r="R18" s="9">
        <v>67794.011139930924</v>
      </c>
      <c r="S18" s="9">
        <v>10513</v>
      </c>
      <c r="T18" s="9">
        <v>7472</v>
      </c>
      <c r="U18" s="10">
        <v>85779.011139930924</v>
      </c>
      <c r="W18" s="44"/>
    </row>
    <row r="19" spans="1:23" ht="13.5">
      <c r="A19" s="3">
        <v>2019</v>
      </c>
      <c r="B19" s="21">
        <v>9400</v>
      </c>
      <c r="C19" s="17">
        <v>7870</v>
      </c>
      <c r="D19" s="17">
        <v>3000</v>
      </c>
      <c r="E19" s="17">
        <v>0</v>
      </c>
      <c r="F19" s="17">
        <v>1159</v>
      </c>
      <c r="G19" s="17">
        <v>2777</v>
      </c>
      <c r="H19" s="17">
        <v>3038.9621746351086</v>
      </c>
      <c r="I19" s="17">
        <v>1900</v>
      </c>
      <c r="J19" s="17">
        <v>10310</v>
      </c>
      <c r="K19" s="17">
        <v>20800</v>
      </c>
      <c r="L19" s="17">
        <v>4000</v>
      </c>
      <c r="M19" s="17">
        <v>810</v>
      </c>
      <c r="N19" s="17">
        <v>4200</v>
      </c>
      <c r="O19" s="17">
        <v>2000</v>
      </c>
      <c r="P19" s="17">
        <v>4052</v>
      </c>
      <c r="Q19" s="22">
        <v>1600</v>
      </c>
      <c r="R19" s="9">
        <v>60280.962174635104</v>
      </c>
      <c r="S19" s="9">
        <v>9700</v>
      </c>
      <c r="T19" s="9">
        <v>6936</v>
      </c>
      <c r="U19" s="10">
        <v>76916.962174635104</v>
      </c>
      <c r="W19" s="44"/>
    </row>
    <row r="20" spans="1:23" ht="13.5">
      <c r="A20" s="3">
        <v>2020</v>
      </c>
      <c r="B20" s="21">
        <v>6800</v>
      </c>
      <c r="C20" s="17">
        <v>7050</v>
      </c>
      <c r="D20" s="17">
        <v>3100</v>
      </c>
      <c r="E20" s="17">
        <v>0</v>
      </c>
      <c r="F20" s="17">
        <v>1255</v>
      </c>
      <c r="G20" s="17">
        <v>2687</v>
      </c>
      <c r="H20" s="17">
        <v>2965.123534161211</v>
      </c>
      <c r="I20" s="17">
        <v>1700</v>
      </c>
      <c r="J20" s="17">
        <v>9060</v>
      </c>
      <c r="K20" s="17">
        <v>20700</v>
      </c>
      <c r="L20" s="17">
        <v>3900</v>
      </c>
      <c r="M20" s="17">
        <v>790</v>
      </c>
      <c r="N20" s="17">
        <v>4300</v>
      </c>
      <c r="O20" s="17">
        <v>1800</v>
      </c>
      <c r="P20" s="17">
        <v>3961</v>
      </c>
      <c r="Q20" s="22">
        <v>1600</v>
      </c>
      <c r="R20" s="9">
        <v>55226.123534161212</v>
      </c>
      <c r="S20" s="9">
        <v>9400</v>
      </c>
      <c r="T20" s="9">
        <v>7042</v>
      </c>
      <c r="U20" s="10">
        <v>71668.123534161219</v>
      </c>
      <c r="W20" s="44"/>
    </row>
    <row r="21" spans="1:23" ht="13.5">
      <c r="A21" s="3">
        <v>2021</v>
      </c>
      <c r="B21" s="21">
        <v>6100</v>
      </c>
      <c r="C21" s="17">
        <v>7050</v>
      </c>
      <c r="D21" s="17">
        <v>3200</v>
      </c>
      <c r="E21" s="17">
        <v>0</v>
      </c>
      <c r="F21" s="17">
        <v>1244</v>
      </c>
      <c r="G21" s="17">
        <v>2662</v>
      </c>
      <c r="H21" s="17">
        <v>2928.1581479486449</v>
      </c>
      <c r="I21" s="17">
        <v>1800</v>
      </c>
      <c r="J21" s="17">
        <v>8100</v>
      </c>
      <c r="K21" s="17">
        <v>20600</v>
      </c>
      <c r="L21" s="17">
        <v>4100</v>
      </c>
      <c r="M21" s="17">
        <v>770</v>
      </c>
      <c r="N21" s="17">
        <v>4300</v>
      </c>
      <c r="O21" s="17">
        <v>1700</v>
      </c>
      <c r="P21" s="17">
        <v>3816</v>
      </c>
      <c r="Q21" s="22">
        <v>1600</v>
      </c>
      <c r="R21" s="9">
        <v>53464.158147948649</v>
      </c>
      <c r="S21" s="9">
        <v>9400</v>
      </c>
      <c r="T21" s="9">
        <v>7106</v>
      </c>
      <c r="U21" s="10">
        <v>69970.158147948649</v>
      </c>
      <c r="W21" s="44"/>
    </row>
    <row r="22" spans="1:23" ht="13.5">
      <c r="A22" s="3">
        <v>2022</v>
      </c>
      <c r="B22" s="21">
        <v>5500</v>
      </c>
      <c r="C22" s="17">
        <v>7000</v>
      </c>
      <c r="D22" s="17">
        <v>3200</v>
      </c>
      <c r="E22" s="17">
        <v>0</v>
      </c>
      <c r="F22" s="17">
        <v>1237</v>
      </c>
      <c r="G22" s="17">
        <v>2662</v>
      </c>
      <c r="H22" s="17">
        <v>2923.7460511727882</v>
      </c>
      <c r="I22" s="17">
        <v>1800</v>
      </c>
      <c r="J22" s="17">
        <v>7170</v>
      </c>
      <c r="K22" s="17">
        <v>20400</v>
      </c>
      <c r="L22" s="17">
        <v>3900</v>
      </c>
      <c r="M22" s="17">
        <v>740</v>
      </c>
      <c r="N22" s="17">
        <v>4200</v>
      </c>
      <c r="O22" s="17">
        <v>1500</v>
      </c>
      <c r="P22" s="17">
        <v>3751</v>
      </c>
      <c r="Q22" s="22">
        <v>1600</v>
      </c>
      <c r="R22" s="9">
        <v>51384.746051172784</v>
      </c>
      <c r="S22" s="9">
        <v>9100</v>
      </c>
      <c r="T22" s="9">
        <v>7099</v>
      </c>
      <c r="U22" s="10">
        <v>67583.746051172784</v>
      </c>
      <c r="W22" s="44"/>
    </row>
    <row r="23" spans="1:23" ht="13.5">
      <c r="A23" s="3">
        <v>2023</v>
      </c>
      <c r="B23" s="21">
        <v>4700</v>
      </c>
      <c r="C23" s="17">
        <v>6440</v>
      </c>
      <c r="D23" s="17">
        <v>3300</v>
      </c>
      <c r="E23" s="17">
        <v>0</v>
      </c>
      <c r="F23" s="17">
        <v>1242</v>
      </c>
      <c r="G23" s="17">
        <v>2662</v>
      </c>
      <c r="H23" s="17">
        <v>2936.1736277061741</v>
      </c>
      <c r="I23" s="17">
        <v>1700</v>
      </c>
      <c r="J23" s="17">
        <v>7010</v>
      </c>
      <c r="K23" s="17">
        <v>20100</v>
      </c>
      <c r="L23" s="17">
        <v>3800</v>
      </c>
      <c r="M23" s="17">
        <v>720</v>
      </c>
      <c r="N23" s="17">
        <v>4200</v>
      </c>
      <c r="O23" s="17">
        <v>1600</v>
      </c>
      <c r="P23" s="17">
        <v>3673</v>
      </c>
      <c r="Q23" s="22">
        <v>1600</v>
      </c>
      <c r="R23" s="9">
        <v>49379.173627706172</v>
      </c>
      <c r="S23" s="9">
        <v>9100</v>
      </c>
      <c r="T23" s="9">
        <v>7204</v>
      </c>
      <c r="U23" s="10">
        <v>65683.173627706172</v>
      </c>
      <c r="W23" s="44"/>
    </row>
    <row r="24" spans="1:23" ht="13.5">
      <c r="A24" s="3">
        <v>2024</v>
      </c>
      <c r="B24" s="21">
        <v>4100</v>
      </c>
      <c r="C24" s="17">
        <v>5820</v>
      </c>
      <c r="D24" s="17">
        <v>3400</v>
      </c>
      <c r="E24" s="17">
        <v>0</v>
      </c>
      <c r="F24" s="17">
        <v>1262</v>
      </c>
      <c r="G24" s="17">
        <v>2662</v>
      </c>
      <c r="H24" s="17">
        <v>2934.1876723128657</v>
      </c>
      <c r="I24" s="17">
        <v>1800</v>
      </c>
      <c r="J24" s="17">
        <v>6910</v>
      </c>
      <c r="K24" s="17">
        <v>19900</v>
      </c>
      <c r="L24" s="17">
        <v>3700</v>
      </c>
      <c r="M24" s="17">
        <v>710</v>
      </c>
      <c r="N24" s="17">
        <v>4200</v>
      </c>
      <c r="O24" s="17">
        <v>1600</v>
      </c>
      <c r="P24" s="17">
        <v>3703</v>
      </c>
      <c r="Q24" s="22">
        <v>1600</v>
      </c>
      <c r="R24" s="9">
        <v>47777.187672312866</v>
      </c>
      <c r="S24" s="9">
        <v>9200</v>
      </c>
      <c r="T24" s="9">
        <v>7324</v>
      </c>
      <c r="U24" s="10">
        <v>64301.187672312866</v>
      </c>
      <c r="W24" s="44"/>
    </row>
    <row r="25" spans="1:23" ht="13.5">
      <c r="A25" s="3">
        <v>2025</v>
      </c>
      <c r="B25" s="21">
        <v>3200</v>
      </c>
      <c r="C25" s="17">
        <v>5220</v>
      </c>
      <c r="D25" s="17">
        <v>3500</v>
      </c>
      <c r="E25" s="17">
        <v>0</v>
      </c>
      <c r="F25" s="17">
        <v>1239</v>
      </c>
      <c r="G25" s="17">
        <v>2662</v>
      </c>
      <c r="H25" s="17">
        <v>2954.6819130211343</v>
      </c>
      <c r="I25" s="17">
        <v>1800</v>
      </c>
      <c r="J25" s="17">
        <v>6860</v>
      </c>
      <c r="K25" s="17">
        <v>19900</v>
      </c>
      <c r="L25" s="17">
        <v>3700</v>
      </c>
      <c r="M25" s="17">
        <v>690</v>
      </c>
      <c r="N25" s="17">
        <v>4200</v>
      </c>
      <c r="O25" s="17">
        <v>1600</v>
      </c>
      <c r="P25" s="17">
        <v>3718</v>
      </c>
      <c r="Q25" s="22">
        <v>1700</v>
      </c>
      <c r="R25" s="9">
        <v>46242.681913021137</v>
      </c>
      <c r="S25" s="9">
        <v>9300</v>
      </c>
      <c r="T25" s="9">
        <v>7401</v>
      </c>
      <c r="U25" s="10">
        <v>62943.681913021137</v>
      </c>
      <c r="W25" s="44"/>
    </row>
    <row r="26" spans="1:23" ht="12.75" customHeight="1">
      <c r="A26" s="3">
        <v>2026</v>
      </c>
      <c r="B26" s="21">
        <v>3200</v>
      </c>
      <c r="C26" s="17">
        <v>4620</v>
      </c>
      <c r="D26" s="17">
        <v>3600</v>
      </c>
      <c r="E26" s="17">
        <v>0</v>
      </c>
      <c r="F26" s="17">
        <v>1247</v>
      </c>
      <c r="G26" s="17">
        <v>2662</v>
      </c>
      <c r="H26" s="17">
        <v>2986.9178590702545</v>
      </c>
      <c r="I26" s="17">
        <v>1900</v>
      </c>
      <c r="J26" s="17">
        <v>6810</v>
      </c>
      <c r="K26" s="17">
        <v>19700</v>
      </c>
      <c r="L26" s="17">
        <v>3700</v>
      </c>
      <c r="M26" s="17">
        <v>680</v>
      </c>
      <c r="N26" s="17">
        <v>4200</v>
      </c>
      <c r="O26" s="17">
        <v>1600</v>
      </c>
      <c r="P26" s="17">
        <v>3722</v>
      </c>
      <c r="Q26" s="22">
        <v>1700</v>
      </c>
      <c r="R26" s="9">
        <v>45418.91785907025</v>
      </c>
      <c r="S26" s="9">
        <v>9400</v>
      </c>
      <c r="T26" s="9">
        <v>7509</v>
      </c>
      <c r="U26" s="10">
        <v>62327.91785907025</v>
      </c>
      <c r="W26" s="44"/>
    </row>
    <row r="27" spans="1:23" ht="13.5">
      <c r="A27" s="3">
        <v>2027</v>
      </c>
      <c r="B27" s="21">
        <v>3200</v>
      </c>
      <c r="C27" s="17">
        <v>4600</v>
      </c>
      <c r="D27" s="17">
        <v>3600</v>
      </c>
      <c r="E27" s="17">
        <v>0</v>
      </c>
      <c r="F27" s="17">
        <v>1254</v>
      </c>
      <c r="G27" s="17">
        <v>2662</v>
      </c>
      <c r="H27" s="17">
        <v>3006.6750441686349</v>
      </c>
      <c r="I27" s="17">
        <v>1900</v>
      </c>
      <c r="J27" s="17">
        <v>6750</v>
      </c>
      <c r="K27" s="17">
        <v>19800</v>
      </c>
      <c r="L27" s="17">
        <v>3700</v>
      </c>
      <c r="M27" s="17">
        <v>670</v>
      </c>
      <c r="N27" s="17">
        <v>4100</v>
      </c>
      <c r="O27" s="17">
        <v>1600</v>
      </c>
      <c r="P27" s="17">
        <v>3729</v>
      </c>
      <c r="Q27" s="22">
        <v>1700</v>
      </c>
      <c r="R27" s="9">
        <v>45455.675044168631</v>
      </c>
      <c r="S27" s="9">
        <v>9300</v>
      </c>
      <c r="T27" s="9">
        <v>7516</v>
      </c>
      <c r="U27" s="10">
        <v>62271.675044168631</v>
      </c>
      <c r="W27" s="44"/>
    </row>
    <row r="28" spans="1:23" ht="13.5">
      <c r="A28" s="3">
        <v>2028</v>
      </c>
      <c r="B28" s="21">
        <v>3200</v>
      </c>
      <c r="C28" s="17">
        <v>4720</v>
      </c>
      <c r="D28" s="17">
        <v>3700</v>
      </c>
      <c r="E28" s="17">
        <v>0</v>
      </c>
      <c r="F28" s="17">
        <v>1257</v>
      </c>
      <c r="G28" s="17">
        <v>2662</v>
      </c>
      <c r="H28" s="17">
        <v>3029.9025327635713</v>
      </c>
      <c r="I28" s="17">
        <v>1900</v>
      </c>
      <c r="J28" s="17">
        <v>6700</v>
      </c>
      <c r="K28" s="17">
        <v>19800</v>
      </c>
      <c r="L28" s="17">
        <v>3700</v>
      </c>
      <c r="M28" s="17">
        <v>670</v>
      </c>
      <c r="N28" s="17">
        <v>4100</v>
      </c>
      <c r="O28" s="17">
        <v>1600</v>
      </c>
      <c r="P28" s="17">
        <v>3738</v>
      </c>
      <c r="Q28" s="22">
        <v>1700</v>
      </c>
      <c r="R28" s="9">
        <v>45557.902532763575</v>
      </c>
      <c r="S28" s="9">
        <v>9300</v>
      </c>
      <c r="T28" s="9">
        <v>7619</v>
      </c>
      <c r="U28" s="10">
        <v>62476.902532763575</v>
      </c>
      <c r="W28" s="44"/>
    </row>
    <row r="29" spans="1:23" ht="13.5">
      <c r="A29" s="3">
        <v>2029</v>
      </c>
      <c r="B29" s="21">
        <v>3200</v>
      </c>
      <c r="C29" s="17">
        <v>4840</v>
      </c>
      <c r="D29" s="17">
        <v>3800</v>
      </c>
      <c r="E29" s="17">
        <v>0</v>
      </c>
      <c r="F29" s="17">
        <v>1245</v>
      </c>
      <c r="G29" s="17">
        <v>2662</v>
      </c>
      <c r="H29" s="17">
        <v>3089.4300101454805</v>
      </c>
      <c r="I29" s="17">
        <v>1900</v>
      </c>
      <c r="J29" s="17">
        <v>6670</v>
      </c>
      <c r="K29" s="17">
        <v>19900</v>
      </c>
      <c r="L29" s="17">
        <v>3700</v>
      </c>
      <c r="M29" s="17">
        <v>670</v>
      </c>
      <c r="N29" s="17">
        <v>4000</v>
      </c>
      <c r="O29" s="17">
        <v>1600</v>
      </c>
      <c r="P29" s="17">
        <v>3727</v>
      </c>
      <c r="Q29" s="22">
        <v>1700</v>
      </c>
      <c r="R29" s="9">
        <v>45796.430010145479</v>
      </c>
      <c r="S29" s="9">
        <v>9200</v>
      </c>
      <c r="T29" s="9">
        <v>7707</v>
      </c>
      <c r="U29" s="10">
        <v>62703.430010145479</v>
      </c>
      <c r="W29" s="44"/>
    </row>
    <row r="30" spans="1:23" ht="13.5">
      <c r="A30" s="4">
        <v>2030</v>
      </c>
      <c r="B30" s="18">
        <v>3200</v>
      </c>
      <c r="C30" s="19">
        <v>4860</v>
      </c>
      <c r="D30" s="19">
        <v>3800</v>
      </c>
      <c r="E30" s="19">
        <v>0</v>
      </c>
      <c r="F30" s="19">
        <v>1248</v>
      </c>
      <c r="G30" s="19">
        <v>2662</v>
      </c>
      <c r="H30" s="19">
        <v>3088.641770118239</v>
      </c>
      <c r="I30" s="19">
        <v>1900</v>
      </c>
      <c r="J30" s="19">
        <v>6680</v>
      </c>
      <c r="K30" s="19">
        <v>19900</v>
      </c>
      <c r="L30" s="19">
        <v>3700</v>
      </c>
      <c r="M30" s="19">
        <v>660</v>
      </c>
      <c r="N30" s="19">
        <v>4000</v>
      </c>
      <c r="O30" s="19">
        <v>1700</v>
      </c>
      <c r="P30" s="19">
        <v>3733</v>
      </c>
      <c r="Q30" s="20">
        <v>1700</v>
      </c>
      <c r="R30" s="11">
        <v>45821.641770118236</v>
      </c>
      <c r="S30" s="11">
        <v>9300</v>
      </c>
      <c r="T30" s="11">
        <v>7710</v>
      </c>
      <c r="U30" s="12">
        <v>62831.641770118236</v>
      </c>
    </row>
    <row r="31" spans="1:23" ht="12.75" customHeight="1">
      <c r="A31" s="74" t="s">
        <v>205</v>
      </c>
      <c r="B31" s="88" t="s">
        <v>276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3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163</v>
      </c>
      <c r="B3" s="14" t="s">
        <v>124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262</v>
      </c>
      <c r="C17" s="17">
        <v>2709</v>
      </c>
      <c r="D17" s="17">
        <v>4</v>
      </c>
      <c r="E17" s="17">
        <v>0</v>
      </c>
      <c r="F17" s="17">
        <v>0</v>
      </c>
      <c r="G17" s="17">
        <v>0</v>
      </c>
      <c r="H17" s="17">
        <v>63</v>
      </c>
      <c r="I17" s="17">
        <v>0</v>
      </c>
      <c r="J17" s="17">
        <v>0</v>
      </c>
      <c r="K17" s="17">
        <v>0</v>
      </c>
      <c r="L17" s="17">
        <v>0</v>
      </c>
      <c r="M17" s="17">
        <v>1283</v>
      </c>
      <c r="N17" s="17">
        <v>716</v>
      </c>
      <c r="O17" s="17">
        <v>0</v>
      </c>
      <c r="P17" s="17">
        <v>229</v>
      </c>
      <c r="Q17" s="22">
        <v>0</v>
      </c>
      <c r="R17" s="9">
        <v>4546</v>
      </c>
      <c r="S17" s="9">
        <v>716</v>
      </c>
      <c r="T17" s="9">
        <v>4</v>
      </c>
      <c r="U17" s="10">
        <v>5266</v>
      </c>
    </row>
    <row r="18" spans="1:21" ht="13.5">
      <c r="A18" s="3">
        <v>2018</v>
      </c>
      <c r="B18" s="21">
        <v>200</v>
      </c>
      <c r="C18" s="17">
        <v>2670</v>
      </c>
      <c r="D18" s="17">
        <v>10</v>
      </c>
      <c r="E18" s="17">
        <v>0</v>
      </c>
      <c r="F18" s="17">
        <v>0</v>
      </c>
      <c r="G18" s="17">
        <v>0</v>
      </c>
      <c r="H18" s="17">
        <v>70.078349844233614</v>
      </c>
      <c r="I18" s="17">
        <v>0</v>
      </c>
      <c r="J18" s="17">
        <v>0</v>
      </c>
      <c r="K18" s="17">
        <v>0</v>
      </c>
      <c r="L18" s="17">
        <v>0</v>
      </c>
      <c r="M18" s="17">
        <v>1100</v>
      </c>
      <c r="N18" s="17">
        <v>650</v>
      </c>
      <c r="O18" s="17">
        <v>0</v>
      </c>
      <c r="P18" s="17">
        <v>167</v>
      </c>
      <c r="Q18" s="22">
        <v>0</v>
      </c>
      <c r="R18" s="9">
        <v>4207.0783498442343</v>
      </c>
      <c r="S18" s="9">
        <v>650</v>
      </c>
      <c r="T18" s="9">
        <v>10</v>
      </c>
      <c r="U18" s="10">
        <v>4867.0783498442343</v>
      </c>
    </row>
    <row r="19" spans="1:21" ht="13.5">
      <c r="A19" s="3">
        <v>2019</v>
      </c>
      <c r="B19" s="21">
        <v>200</v>
      </c>
      <c r="C19" s="17">
        <v>2580</v>
      </c>
      <c r="D19" s="17">
        <v>10</v>
      </c>
      <c r="E19" s="17">
        <v>0</v>
      </c>
      <c r="F19" s="17">
        <v>0</v>
      </c>
      <c r="G19" s="17">
        <v>0</v>
      </c>
      <c r="H19" s="17">
        <v>68.198496802563142</v>
      </c>
      <c r="I19" s="17">
        <v>0</v>
      </c>
      <c r="J19" s="17">
        <v>0</v>
      </c>
      <c r="K19" s="17">
        <v>0</v>
      </c>
      <c r="L19" s="17">
        <v>0</v>
      </c>
      <c r="M19" s="17">
        <v>1100</v>
      </c>
      <c r="N19" s="17">
        <v>640</v>
      </c>
      <c r="O19" s="17">
        <v>0</v>
      </c>
      <c r="P19" s="17">
        <v>169</v>
      </c>
      <c r="Q19" s="22">
        <v>0</v>
      </c>
      <c r="R19" s="9">
        <v>4117.1984968025627</v>
      </c>
      <c r="S19" s="9">
        <v>640</v>
      </c>
      <c r="T19" s="9">
        <v>10</v>
      </c>
      <c r="U19" s="10">
        <v>4767.1984968025627</v>
      </c>
    </row>
    <row r="20" spans="1:21" ht="13.5">
      <c r="A20" s="3">
        <v>2020</v>
      </c>
      <c r="B20" s="21">
        <v>200</v>
      </c>
      <c r="C20" s="17">
        <v>2520</v>
      </c>
      <c r="D20" s="17">
        <v>10</v>
      </c>
      <c r="E20" s="17">
        <v>0</v>
      </c>
      <c r="F20" s="17">
        <v>0</v>
      </c>
      <c r="G20" s="17">
        <v>0</v>
      </c>
      <c r="H20" s="17">
        <v>66.149155288183479</v>
      </c>
      <c r="I20" s="17">
        <v>0</v>
      </c>
      <c r="J20" s="17">
        <v>0</v>
      </c>
      <c r="K20" s="17">
        <v>0</v>
      </c>
      <c r="L20" s="17">
        <v>0</v>
      </c>
      <c r="M20" s="17">
        <v>1100</v>
      </c>
      <c r="N20" s="17">
        <v>650</v>
      </c>
      <c r="O20" s="17">
        <v>0</v>
      </c>
      <c r="P20" s="17">
        <v>167</v>
      </c>
      <c r="Q20" s="22">
        <v>0</v>
      </c>
      <c r="R20" s="9">
        <v>4053.1491552881835</v>
      </c>
      <c r="S20" s="9">
        <v>650</v>
      </c>
      <c r="T20" s="9">
        <v>10</v>
      </c>
      <c r="U20" s="10">
        <v>4713.1491552881835</v>
      </c>
    </row>
    <row r="21" spans="1:21" ht="13.5">
      <c r="A21" s="3">
        <v>2021</v>
      </c>
      <c r="B21" s="21">
        <v>200</v>
      </c>
      <c r="C21" s="17">
        <v>2440</v>
      </c>
      <c r="D21" s="17">
        <v>10</v>
      </c>
      <c r="E21" s="17">
        <v>0</v>
      </c>
      <c r="F21" s="17">
        <v>0</v>
      </c>
      <c r="G21" s="17">
        <v>0</v>
      </c>
      <c r="H21" s="17">
        <v>64.566104520716763</v>
      </c>
      <c r="I21" s="17">
        <v>0</v>
      </c>
      <c r="J21" s="17">
        <v>0</v>
      </c>
      <c r="K21" s="17">
        <v>0</v>
      </c>
      <c r="L21" s="17">
        <v>0</v>
      </c>
      <c r="M21" s="17">
        <v>1100</v>
      </c>
      <c r="N21" s="17">
        <v>660</v>
      </c>
      <c r="O21" s="17">
        <v>0</v>
      </c>
      <c r="P21" s="17">
        <v>161</v>
      </c>
      <c r="Q21" s="22">
        <v>0</v>
      </c>
      <c r="R21" s="9">
        <v>3965.5661045207166</v>
      </c>
      <c r="S21" s="9">
        <v>660</v>
      </c>
      <c r="T21" s="9">
        <v>10</v>
      </c>
      <c r="U21" s="10">
        <v>4635.5661045207162</v>
      </c>
    </row>
    <row r="22" spans="1:21" ht="13.5">
      <c r="A22" s="3">
        <v>2022</v>
      </c>
      <c r="B22" s="21">
        <v>200</v>
      </c>
      <c r="C22" s="17">
        <v>2450</v>
      </c>
      <c r="D22" s="17">
        <v>10</v>
      </c>
      <c r="E22" s="17">
        <v>0</v>
      </c>
      <c r="F22" s="17">
        <v>0</v>
      </c>
      <c r="G22" s="17">
        <v>0</v>
      </c>
      <c r="H22" s="17">
        <v>63.83065407436623</v>
      </c>
      <c r="I22" s="17">
        <v>0</v>
      </c>
      <c r="J22" s="17">
        <v>0</v>
      </c>
      <c r="K22" s="17">
        <v>0</v>
      </c>
      <c r="L22" s="17">
        <v>0</v>
      </c>
      <c r="M22" s="17">
        <v>1000</v>
      </c>
      <c r="N22" s="17">
        <v>660</v>
      </c>
      <c r="O22" s="17">
        <v>0</v>
      </c>
      <c r="P22" s="17">
        <v>158</v>
      </c>
      <c r="Q22" s="22">
        <v>0</v>
      </c>
      <c r="R22" s="9">
        <v>3871.8306540743661</v>
      </c>
      <c r="S22" s="9">
        <v>660</v>
      </c>
      <c r="T22" s="9">
        <v>10</v>
      </c>
      <c r="U22" s="10">
        <v>4541.8306540743661</v>
      </c>
    </row>
    <row r="23" spans="1:21" ht="13.5">
      <c r="A23" s="3">
        <v>2023</v>
      </c>
      <c r="B23" s="21">
        <v>200</v>
      </c>
      <c r="C23" s="17">
        <v>2460</v>
      </c>
      <c r="D23" s="17">
        <v>10</v>
      </c>
      <c r="E23" s="17">
        <v>0</v>
      </c>
      <c r="F23" s="17">
        <v>0</v>
      </c>
      <c r="G23" s="17">
        <v>0</v>
      </c>
      <c r="H23" s="17">
        <v>63.786899827450625</v>
      </c>
      <c r="I23" s="17">
        <v>0</v>
      </c>
      <c r="J23" s="17">
        <v>0</v>
      </c>
      <c r="K23" s="17">
        <v>0</v>
      </c>
      <c r="L23" s="17">
        <v>0</v>
      </c>
      <c r="M23" s="17">
        <v>1000</v>
      </c>
      <c r="N23" s="17">
        <v>660</v>
      </c>
      <c r="O23" s="17">
        <v>0</v>
      </c>
      <c r="P23" s="17">
        <v>156</v>
      </c>
      <c r="Q23" s="22">
        <v>0</v>
      </c>
      <c r="R23" s="9">
        <v>3879.7868998274507</v>
      </c>
      <c r="S23" s="9">
        <v>660</v>
      </c>
      <c r="T23" s="9">
        <v>10</v>
      </c>
      <c r="U23" s="10">
        <v>4549.7868998274507</v>
      </c>
    </row>
    <row r="24" spans="1:21" ht="13.5">
      <c r="A24" s="3">
        <v>2024</v>
      </c>
      <c r="B24" s="21">
        <v>200</v>
      </c>
      <c r="C24" s="17">
        <v>2500</v>
      </c>
      <c r="D24" s="17">
        <v>10</v>
      </c>
      <c r="E24" s="17">
        <v>0</v>
      </c>
      <c r="F24" s="17">
        <v>0</v>
      </c>
      <c r="G24" s="17">
        <v>0</v>
      </c>
      <c r="H24" s="17">
        <v>63.769682452310548</v>
      </c>
      <c r="I24" s="17">
        <v>0</v>
      </c>
      <c r="J24" s="17">
        <v>0</v>
      </c>
      <c r="K24" s="17">
        <v>0</v>
      </c>
      <c r="L24" s="17">
        <v>0</v>
      </c>
      <c r="M24" s="17">
        <v>1000</v>
      </c>
      <c r="N24" s="17">
        <v>670</v>
      </c>
      <c r="O24" s="17">
        <v>0</v>
      </c>
      <c r="P24" s="17">
        <v>157</v>
      </c>
      <c r="Q24" s="22">
        <v>0</v>
      </c>
      <c r="R24" s="9">
        <v>3920.7696824523105</v>
      </c>
      <c r="S24" s="9">
        <v>670</v>
      </c>
      <c r="T24" s="9">
        <v>10</v>
      </c>
      <c r="U24" s="10">
        <v>4600.76968245231</v>
      </c>
    </row>
    <row r="25" spans="1:21" ht="13.5">
      <c r="A25" s="3">
        <v>2025</v>
      </c>
      <c r="B25" s="21">
        <v>200</v>
      </c>
      <c r="C25" s="17">
        <v>2510</v>
      </c>
      <c r="D25" s="17">
        <v>10</v>
      </c>
      <c r="E25" s="17">
        <v>0</v>
      </c>
      <c r="F25" s="17">
        <v>0</v>
      </c>
      <c r="G25" s="17">
        <v>0</v>
      </c>
      <c r="H25" s="17">
        <v>64.102657010065457</v>
      </c>
      <c r="I25" s="17">
        <v>0</v>
      </c>
      <c r="J25" s="17">
        <v>0</v>
      </c>
      <c r="K25" s="17">
        <v>0</v>
      </c>
      <c r="L25" s="17">
        <v>0</v>
      </c>
      <c r="M25" s="17">
        <v>1000</v>
      </c>
      <c r="N25" s="17">
        <v>690</v>
      </c>
      <c r="O25" s="17">
        <v>0</v>
      </c>
      <c r="P25" s="17">
        <v>158</v>
      </c>
      <c r="Q25" s="22">
        <v>0</v>
      </c>
      <c r="R25" s="9">
        <v>3932.1026570100653</v>
      </c>
      <c r="S25" s="9">
        <v>690</v>
      </c>
      <c r="T25" s="9">
        <v>10</v>
      </c>
      <c r="U25" s="10">
        <v>4632.1026570100657</v>
      </c>
    </row>
    <row r="26" spans="1:21" ht="14.25" customHeight="1">
      <c r="A26" s="3">
        <v>2026</v>
      </c>
      <c r="B26" s="21">
        <v>200</v>
      </c>
      <c r="C26" s="17">
        <v>2380</v>
      </c>
      <c r="D26" s="17">
        <v>10</v>
      </c>
      <c r="E26" s="17">
        <v>0</v>
      </c>
      <c r="F26" s="17">
        <v>0</v>
      </c>
      <c r="G26" s="17">
        <v>0</v>
      </c>
      <c r="H26" s="17">
        <v>64.456955839782864</v>
      </c>
      <c r="I26" s="17">
        <v>0</v>
      </c>
      <c r="J26" s="17">
        <v>0</v>
      </c>
      <c r="K26" s="17">
        <v>0</v>
      </c>
      <c r="L26" s="17">
        <v>0</v>
      </c>
      <c r="M26" s="17">
        <v>1000</v>
      </c>
      <c r="N26" s="17">
        <v>700</v>
      </c>
      <c r="O26" s="17">
        <v>0</v>
      </c>
      <c r="P26" s="17">
        <v>156</v>
      </c>
      <c r="Q26" s="22">
        <v>0</v>
      </c>
      <c r="R26" s="9">
        <v>3800.4569558397829</v>
      </c>
      <c r="S26" s="9">
        <v>700</v>
      </c>
      <c r="T26" s="9">
        <v>10</v>
      </c>
      <c r="U26" s="10">
        <v>4510.4569558397834</v>
      </c>
    </row>
    <row r="27" spans="1:21" ht="14.25" customHeight="1">
      <c r="A27" s="3">
        <v>2027</v>
      </c>
      <c r="B27" s="21">
        <v>200</v>
      </c>
      <c r="C27" s="17">
        <v>2500</v>
      </c>
      <c r="D27" s="17">
        <v>10</v>
      </c>
      <c r="E27" s="17">
        <v>0</v>
      </c>
      <c r="F27" s="17">
        <v>0</v>
      </c>
      <c r="G27" s="17">
        <v>0</v>
      </c>
      <c r="H27" s="17">
        <v>64.966369003331067</v>
      </c>
      <c r="I27" s="17">
        <v>0</v>
      </c>
      <c r="J27" s="17">
        <v>0</v>
      </c>
      <c r="K27" s="17">
        <v>0</v>
      </c>
      <c r="L27" s="17">
        <v>0</v>
      </c>
      <c r="M27" s="17">
        <v>900</v>
      </c>
      <c r="N27" s="17">
        <v>700</v>
      </c>
      <c r="O27" s="17">
        <v>0</v>
      </c>
      <c r="P27" s="17">
        <v>146</v>
      </c>
      <c r="Q27" s="22">
        <v>0</v>
      </c>
      <c r="R27" s="9">
        <v>3810.9663690033312</v>
      </c>
      <c r="S27" s="9">
        <v>700</v>
      </c>
      <c r="T27" s="9">
        <v>10</v>
      </c>
      <c r="U27" s="10">
        <v>4520.9663690033312</v>
      </c>
    </row>
    <row r="28" spans="1:21" ht="13.5">
      <c r="A28" s="3">
        <v>2028</v>
      </c>
      <c r="B28" s="21">
        <v>200</v>
      </c>
      <c r="C28" s="17">
        <v>2520</v>
      </c>
      <c r="D28" s="17">
        <v>10</v>
      </c>
      <c r="E28" s="17">
        <v>0</v>
      </c>
      <c r="F28" s="17">
        <v>0</v>
      </c>
      <c r="G28" s="17">
        <v>0</v>
      </c>
      <c r="H28" s="17">
        <v>65.694237486317164</v>
      </c>
      <c r="I28" s="17">
        <v>0</v>
      </c>
      <c r="J28" s="17">
        <v>0</v>
      </c>
      <c r="K28" s="17">
        <v>0</v>
      </c>
      <c r="L28" s="17">
        <v>0</v>
      </c>
      <c r="M28" s="17">
        <v>900</v>
      </c>
      <c r="N28" s="17">
        <v>710</v>
      </c>
      <c r="O28" s="17">
        <v>0</v>
      </c>
      <c r="P28" s="17">
        <v>159</v>
      </c>
      <c r="Q28" s="22">
        <v>0</v>
      </c>
      <c r="R28" s="9">
        <v>3844.694237486317</v>
      </c>
      <c r="S28" s="9">
        <v>710</v>
      </c>
      <c r="T28" s="9">
        <v>10</v>
      </c>
      <c r="U28" s="10">
        <v>4564.6942374863174</v>
      </c>
    </row>
    <row r="29" spans="1:21" ht="13.5">
      <c r="A29" s="3">
        <v>2029</v>
      </c>
      <c r="B29" s="21">
        <v>200</v>
      </c>
      <c r="C29" s="17">
        <v>2550</v>
      </c>
      <c r="D29" s="17">
        <v>10</v>
      </c>
      <c r="E29" s="17">
        <v>0</v>
      </c>
      <c r="F29" s="17">
        <v>0</v>
      </c>
      <c r="G29" s="17">
        <v>0</v>
      </c>
      <c r="H29" s="17">
        <v>66.60312534462922</v>
      </c>
      <c r="I29" s="17">
        <v>0</v>
      </c>
      <c r="J29" s="17">
        <v>0</v>
      </c>
      <c r="K29" s="17">
        <v>0</v>
      </c>
      <c r="L29" s="17">
        <v>0</v>
      </c>
      <c r="M29" s="17">
        <v>900</v>
      </c>
      <c r="N29" s="17">
        <v>710</v>
      </c>
      <c r="O29" s="17">
        <v>0</v>
      </c>
      <c r="P29" s="17">
        <v>159</v>
      </c>
      <c r="Q29" s="22">
        <v>0</v>
      </c>
      <c r="R29" s="9">
        <v>3875.603125344629</v>
      </c>
      <c r="S29" s="9">
        <v>710</v>
      </c>
      <c r="T29" s="9">
        <v>10</v>
      </c>
      <c r="U29" s="10">
        <v>4595.603125344629</v>
      </c>
    </row>
    <row r="30" spans="1:21" ht="13.5">
      <c r="A30" s="4">
        <v>2030</v>
      </c>
      <c r="B30" s="18">
        <v>200</v>
      </c>
      <c r="C30" s="19">
        <v>2590</v>
      </c>
      <c r="D30" s="19">
        <v>10</v>
      </c>
      <c r="E30" s="19">
        <v>0</v>
      </c>
      <c r="F30" s="19">
        <v>0</v>
      </c>
      <c r="G30" s="19">
        <v>0</v>
      </c>
      <c r="H30" s="19">
        <v>66.742601879020881</v>
      </c>
      <c r="I30" s="19">
        <v>0</v>
      </c>
      <c r="J30" s="19">
        <v>0</v>
      </c>
      <c r="K30" s="19">
        <v>0</v>
      </c>
      <c r="L30" s="19">
        <v>0</v>
      </c>
      <c r="M30" s="19">
        <v>900</v>
      </c>
      <c r="N30" s="19">
        <v>720</v>
      </c>
      <c r="O30" s="19">
        <v>0</v>
      </c>
      <c r="P30" s="19">
        <v>159</v>
      </c>
      <c r="Q30" s="20">
        <v>0</v>
      </c>
      <c r="R30" s="11">
        <v>3915.7426018790211</v>
      </c>
      <c r="S30" s="11">
        <v>720</v>
      </c>
      <c r="T30" s="11">
        <v>10</v>
      </c>
      <c r="U30" s="12">
        <v>4645.7426018790211</v>
      </c>
    </row>
    <row r="31" spans="1:21" ht="12.75" customHeight="1">
      <c r="A31" s="74" t="s">
        <v>205</v>
      </c>
      <c r="B31" s="88" t="s">
        <v>277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164</v>
      </c>
      <c r="B3" s="14" t="s">
        <v>125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146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146</v>
      </c>
      <c r="S17" s="9">
        <v>0</v>
      </c>
      <c r="T17" s="9">
        <v>0</v>
      </c>
      <c r="U17" s="10">
        <v>146</v>
      </c>
    </row>
    <row r="18" spans="1:21" ht="13.5">
      <c r="A18" s="3">
        <v>2018</v>
      </c>
      <c r="B18" s="21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100</v>
      </c>
      <c r="S18" s="9">
        <v>0</v>
      </c>
      <c r="T18" s="9">
        <v>0</v>
      </c>
      <c r="U18" s="10">
        <v>100</v>
      </c>
    </row>
    <row r="19" spans="1:21" ht="13.5">
      <c r="A19" s="3">
        <v>2019</v>
      </c>
      <c r="B19" s="21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100</v>
      </c>
      <c r="S19" s="9">
        <v>0</v>
      </c>
      <c r="T19" s="9">
        <v>0</v>
      </c>
      <c r="U19" s="10">
        <v>100</v>
      </c>
    </row>
    <row r="20" spans="1:21" ht="13.5">
      <c r="A20" s="3">
        <v>2020</v>
      </c>
      <c r="B20" s="21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100</v>
      </c>
      <c r="S20" s="9">
        <v>0</v>
      </c>
      <c r="T20" s="9">
        <v>0</v>
      </c>
      <c r="U20" s="10">
        <v>100</v>
      </c>
    </row>
    <row r="21" spans="1:21" ht="13.5">
      <c r="A21" s="3">
        <v>2021</v>
      </c>
      <c r="B21" s="21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100</v>
      </c>
      <c r="S21" s="9">
        <v>0</v>
      </c>
      <c r="T21" s="9">
        <v>0</v>
      </c>
      <c r="U21" s="10">
        <v>100</v>
      </c>
    </row>
    <row r="22" spans="1:21" ht="13.5">
      <c r="A22" s="3">
        <v>2022</v>
      </c>
      <c r="B22" s="21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100</v>
      </c>
      <c r="S22" s="9">
        <v>0</v>
      </c>
      <c r="T22" s="9">
        <v>0</v>
      </c>
      <c r="U22" s="10">
        <v>100</v>
      </c>
    </row>
    <row r="23" spans="1:21" ht="13.5">
      <c r="A23" s="3">
        <v>2023</v>
      </c>
      <c r="B23" s="21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100</v>
      </c>
      <c r="S23" s="9">
        <v>0</v>
      </c>
      <c r="T23" s="9">
        <v>0</v>
      </c>
      <c r="U23" s="10">
        <v>100</v>
      </c>
    </row>
    <row r="24" spans="1:21" ht="13.5">
      <c r="A24" s="3">
        <v>2024</v>
      </c>
      <c r="B24" s="21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100</v>
      </c>
      <c r="S24" s="9">
        <v>0</v>
      </c>
      <c r="T24" s="9">
        <v>0</v>
      </c>
      <c r="U24" s="10">
        <v>100</v>
      </c>
    </row>
    <row r="25" spans="1:21" ht="13.5">
      <c r="A25" s="3">
        <v>2025</v>
      </c>
      <c r="B25" s="21">
        <v>100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100</v>
      </c>
      <c r="S25" s="9">
        <v>0</v>
      </c>
      <c r="T25" s="9">
        <v>0</v>
      </c>
      <c r="U25" s="10">
        <v>100</v>
      </c>
    </row>
    <row r="26" spans="1:21" ht="13.5">
      <c r="A26" s="3">
        <v>2026</v>
      </c>
      <c r="B26" s="21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100</v>
      </c>
      <c r="S26" s="9">
        <v>0</v>
      </c>
      <c r="T26" s="9">
        <v>0</v>
      </c>
      <c r="U26" s="10">
        <v>100</v>
      </c>
    </row>
    <row r="27" spans="1:21" ht="13.5">
      <c r="A27" s="3">
        <v>2027</v>
      </c>
      <c r="B27" s="21">
        <v>100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100</v>
      </c>
      <c r="S27" s="9">
        <v>0</v>
      </c>
      <c r="T27" s="9">
        <v>0</v>
      </c>
      <c r="U27" s="10">
        <v>100</v>
      </c>
    </row>
    <row r="28" spans="1:21" ht="13.5">
      <c r="A28" s="3">
        <v>2028</v>
      </c>
      <c r="B28" s="21">
        <v>100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100</v>
      </c>
      <c r="S28" s="9">
        <v>0</v>
      </c>
      <c r="T28" s="9">
        <v>0</v>
      </c>
      <c r="U28" s="10">
        <v>100</v>
      </c>
    </row>
    <row r="29" spans="1:21" ht="13.5">
      <c r="A29" s="3">
        <v>2029</v>
      </c>
      <c r="B29" s="21">
        <v>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100</v>
      </c>
      <c r="S29" s="9">
        <v>0</v>
      </c>
      <c r="T29" s="9">
        <v>0</v>
      </c>
      <c r="U29" s="10">
        <v>100</v>
      </c>
    </row>
    <row r="30" spans="1:21" ht="13.5">
      <c r="A30" s="4">
        <v>2030</v>
      </c>
      <c r="B30" s="18">
        <v>100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100</v>
      </c>
      <c r="S30" s="11">
        <v>0</v>
      </c>
      <c r="T30" s="11">
        <v>0</v>
      </c>
      <c r="U30" s="12">
        <v>100</v>
      </c>
    </row>
    <row r="31" spans="1:21" ht="12.75" customHeight="1">
      <c r="A31" s="74" t="s">
        <v>205</v>
      </c>
      <c r="B31" s="88" t="s">
        <v>278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33</v>
      </c>
      <c r="B4" s="14" t="s">
        <v>34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 hidden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9"/>
      <c r="T16" s="9"/>
      <c r="U16" s="10"/>
    </row>
    <row r="17" spans="1:21" ht="13.5">
      <c r="A17" s="3">
        <v>2017</v>
      </c>
      <c r="B17" s="5">
        <v>49893</v>
      </c>
      <c r="C17" s="5">
        <v>0</v>
      </c>
      <c r="D17" s="5">
        <v>9335</v>
      </c>
      <c r="E17" s="5">
        <v>476</v>
      </c>
      <c r="F17" s="5">
        <v>0</v>
      </c>
      <c r="G17" s="5">
        <v>4398</v>
      </c>
      <c r="H17" s="5">
        <v>4023</v>
      </c>
      <c r="I17" s="5">
        <v>0</v>
      </c>
      <c r="J17" s="5">
        <v>1080</v>
      </c>
      <c r="K17" s="5">
        <v>1211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5298</v>
      </c>
      <c r="R17" s="9">
        <v>56207</v>
      </c>
      <c r="S17" s="9">
        <v>5774</v>
      </c>
      <c r="T17" s="9">
        <v>13733</v>
      </c>
      <c r="U17" s="10">
        <v>75714</v>
      </c>
    </row>
    <row r="18" spans="1:21" ht="13.5">
      <c r="A18" s="3">
        <v>2018</v>
      </c>
      <c r="B18" s="5">
        <v>49600</v>
      </c>
      <c r="C18" s="5">
        <v>0</v>
      </c>
      <c r="D18" s="5">
        <v>9500</v>
      </c>
      <c r="E18" s="5">
        <v>470</v>
      </c>
      <c r="F18" s="5">
        <v>0</v>
      </c>
      <c r="G18" s="5">
        <v>4426</v>
      </c>
      <c r="H18" s="5">
        <v>4085</v>
      </c>
      <c r="I18" s="5">
        <v>0</v>
      </c>
      <c r="J18" s="5">
        <v>1080</v>
      </c>
      <c r="K18" s="5">
        <v>1200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5300</v>
      </c>
      <c r="R18" s="9">
        <v>55965</v>
      </c>
      <c r="S18" s="9">
        <v>5770</v>
      </c>
      <c r="T18" s="9">
        <v>13926</v>
      </c>
      <c r="U18" s="10">
        <v>75661</v>
      </c>
    </row>
    <row r="19" spans="1:21" ht="13.5">
      <c r="A19" s="3">
        <v>2019</v>
      </c>
      <c r="B19" s="5">
        <v>50000</v>
      </c>
      <c r="C19" s="5">
        <v>0</v>
      </c>
      <c r="D19" s="5">
        <v>9600</v>
      </c>
      <c r="E19" s="5">
        <v>470</v>
      </c>
      <c r="F19" s="5">
        <v>0</v>
      </c>
      <c r="G19" s="5">
        <v>4489</v>
      </c>
      <c r="H19" s="5">
        <v>4109</v>
      </c>
      <c r="I19" s="5">
        <v>0</v>
      </c>
      <c r="J19" s="5">
        <v>1120</v>
      </c>
      <c r="K19" s="5">
        <v>1200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5400</v>
      </c>
      <c r="R19" s="9">
        <v>56429</v>
      </c>
      <c r="S19" s="9">
        <v>5870</v>
      </c>
      <c r="T19" s="9">
        <v>14089</v>
      </c>
      <c r="U19" s="10">
        <v>76388</v>
      </c>
    </row>
    <row r="20" spans="1:21" ht="13.5">
      <c r="A20" s="3">
        <v>2020</v>
      </c>
      <c r="B20" s="5">
        <v>50700</v>
      </c>
      <c r="C20" s="5">
        <v>0</v>
      </c>
      <c r="D20" s="5">
        <v>9900</v>
      </c>
      <c r="E20" s="5">
        <v>480</v>
      </c>
      <c r="F20" s="5">
        <v>0</v>
      </c>
      <c r="G20" s="5">
        <v>4542</v>
      </c>
      <c r="H20" s="5">
        <v>4161</v>
      </c>
      <c r="I20" s="5">
        <v>0</v>
      </c>
      <c r="J20" s="5">
        <v>1130</v>
      </c>
      <c r="K20" s="5">
        <v>1200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5400</v>
      </c>
      <c r="R20" s="9">
        <v>57191</v>
      </c>
      <c r="S20" s="9">
        <v>5880</v>
      </c>
      <c r="T20" s="9">
        <v>14442</v>
      </c>
      <c r="U20" s="10">
        <v>77513</v>
      </c>
    </row>
    <row r="21" spans="1:21" ht="13.5">
      <c r="A21" s="3">
        <v>2021</v>
      </c>
      <c r="B21" s="5">
        <v>51700</v>
      </c>
      <c r="C21" s="5">
        <v>0</v>
      </c>
      <c r="D21" s="5">
        <v>10000</v>
      </c>
      <c r="E21" s="5">
        <v>470</v>
      </c>
      <c r="F21" s="5">
        <v>0</v>
      </c>
      <c r="G21" s="5">
        <v>4594</v>
      </c>
      <c r="H21" s="5">
        <v>4217</v>
      </c>
      <c r="I21" s="5">
        <v>0</v>
      </c>
      <c r="J21" s="5">
        <v>1130</v>
      </c>
      <c r="K21" s="5">
        <v>1100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5400</v>
      </c>
      <c r="R21" s="9">
        <v>58147</v>
      </c>
      <c r="S21" s="9">
        <v>5870</v>
      </c>
      <c r="T21" s="9">
        <v>14594</v>
      </c>
      <c r="U21" s="10">
        <v>78611</v>
      </c>
    </row>
    <row r="22" spans="1:21" ht="13.5">
      <c r="A22" s="3">
        <v>2022</v>
      </c>
      <c r="B22" s="5">
        <v>52900</v>
      </c>
      <c r="C22" s="5">
        <v>0</v>
      </c>
      <c r="D22" s="5">
        <v>10300</v>
      </c>
      <c r="E22" s="5">
        <v>470</v>
      </c>
      <c r="F22" s="5">
        <v>0</v>
      </c>
      <c r="G22" s="5">
        <v>4659</v>
      </c>
      <c r="H22" s="5">
        <v>4277</v>
      </c>
      <c r="I22" s="5">
        <v>0</v>
      </c>
      <c r="J22" s="5">
        <v>1140</v>
      </c>
      <c r="K22" s="5">
        <v>1200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5400</v>
      </c>
      <c r="R22" s="9">
        <v>59517</v>
      </c>
      <c r="S22" s="9">
        <v>5870</v>
      </c>
      <c r="T22" s="9">
        <v>14959</v>
      </c>
      <c r="U22" s="10">
        <v>80346</v>
      </c>
    </row>
    <row r="23" spans="1:21" ht="13.5">
      <c r="A23" s="3">
        <v>2023</v>
      </c>
      <c r="B23" s="5">
        <v>54000</v>
      </c>
      <c r="C23" s="5">
        <v>0</v>
      </c>
      <c r="D23" s="5">
        <v>10500</v>
      </c>
      <c r="E23" s="5">
        <v>480</v>
      </c>
      <c r="F23" s="5">
        <v>0</v>
      </c>
      <c r="G23" s="5">
        <v>4716</v>
      </c>
      <c r="H23" s="5">
        <v>4341</v>
      </c>
      <c r="I23" s="5">
        <v>0</v>
      </c>
      <c r="J23" s="5">
        <v>1150</v>
      </c>
      <c r="K23" s="5">
        <v>1200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5400</v>
      </c>
      <c r="R23" s="9">
        <v>60691</v>
      </c>
      <c r="S23" s="9">
        <v>5880</v>
      </c>
      <c r="T23" s="9">
        <v>15216</v>
      </c>
      <c r="U23" s="10">
        <v>81787</v>
      </c>
    </row>
    <row r="24" spans="1:21" ht="13.5">
      <c r="A24" s="3">
        <v>2024</v>
      </c>
      <c r="B24" s="5">
        <v>54900</v>
      </c>
      <c r="C24" s="5">
        <v>0</v>
      </c>
      <c r="D24" s="5">
        <v>10700</v>
      </c>
      <c r="E24" s="5">
        <v>480</v>
      </c>
      <c r="F24" s="5">
        <v>0</v>
      </c>
      <c r="G24" s="5">
        <v>4760</v>
      </c>
      <c r="H24" s="5">
        <v>4393</v>
      </c>
      <c r="I24" s="5">
        <v>0</v>
      </c>
      <c r="J24" s="5">
        <v>1140</v>
      </c>
      <c r="K24" s="5">
        <v>900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5400</v>
      </c>
      <c r="R24" s="9">
        <v>61333</v>
      </c>
      <c r="S24" s="9">
        <v>5880</v>
      </c>
      <c r="T24" s="9">
        <v>15460</v>
      </c>
      <c r="U24" s="10">
        <v>82673</v>
      </c>
    </row>
    <row r="25" spans="1:21" ht="13.5">
      <c r="A25" s="3">
        <v>2025</v>
      </c>
      <c r="B25" s="49">
        <v>55600</v>
      </c>
      <c r="C25" s="5">
        <v>0</v>
      </c>
      <c r="D25" s="5">
        <v>10800</v>
      </c>
      <c r="E25" s="5">
        <v>470</v>
      </c>
      <c r="F25" s="5">
        <v>0</v>
      </c>
      <c r="G25" s="5">
        <v>4801</v>
      </c>
      <c r="H25" s="5">
        <v>4420</v>
      </c>
      <c r="I25" s="5">
        <v>0</v>
      </c>
      <c r="J25" s="5">
        <v>1140</v>
      </c>
      <c r="K25" s="5">
        <v>600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5400</v>
      </c>
      <c r="R25" s="9">
        <v>61760</v>
      </c>
      <c r="S25" s="9">
        <v>5870</v>
      </c>
      <c r="T25" s="9">
        <v>15601</v>
      </c>
      <c r="U25" s="10">
        <v>83231</v>
      </c>
    </row>
    <row r="26" spans="1:21" ht="13.5">
      <c r="A26" s="3">
        <v>2026</v>
      </c>
      <c r="B26" s="5">
        <v>55600</v>
      </c>
      <c r="C26" s="5">
        <v>0</v>
      </c>
      <c r="D26" s="5">
        <v>10900</v>
      </c>
      <c r="E26" s="5">
        <v>450</v>
      </c>
      <c r="F26" s="5">
        <v>0</v>
      </c>
      <c r="G26" s="5">
        <v>4829</v>
      </c>
      <c r="H26" s="5">
        <v>4435</v>
      </c>
      <c r="I26" s="5">
        <v>0</v>
      </c>
      <c r="J26" s="5">
        <v>1140</v>
      </c>
      <c r="K26" s="5">
        <v>300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5400</v>
      </c>
      <c r="R26" s="9">
        <v>61475</v>
      </c>
      <c r="S26" s="9">
        <v>5850</v>
      </c>
      <c r="T26" s="9">
        <v>15729</v>
      </c>
      <c r="U26" s="10">
        <v>83054</v>
      </c>
    </row>
    <row r="27" spans="1:21" ht="13.5">
      <c r="A27" s="3">
        <v>2027</v>
      </c>
      <c r="B27" s="5">
        <v>55600</v>
      </c>
      <c r="C27" s="5">
        <v>0</v>
      </c>
      <c r="D27" s="5">
        <v>11000</v>
      </c>
      <c r="E27" s="5">
        <v>440</v>
      </c>
      <c r="F27" s="5">
        <v>0</v>
      </c>
      <c r="G27" s="5">
        <v>4858</v>
      </c>
      <c r="H27" s="5">
        <v>4438</v>
      </c>
      <c r="I27" s="5">
        <v>0</v>
      </c>
      <c r="J27" s="5">
        <v>1140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5400</v>
      </c>
      <c r="R27" s="9">
        <v>61178</v>
      </c>
      <c r="S27" s="9">
        <v>5840</v>
      </c>
      <c r="T27" s="9">
        <v>15858</v>
      </c>
      <c r="U27" s="10">
        <v>82876</v>
      </c>
    </row>
    <row r="28" spans="1:21" ht="13.5">
      <c r="A28" s="3">
        <v>2028</v>
      </c>
      <c r="B28" s="5">
        <v>55600</v>
      </c>
      <c r="C28" s="5">
        <v>0</v>
      </c>
      <c r="D28" s="5">
        <v>10900</v>
      </c>
      <c r="E28" s="5">
        <v>430</v>
      </c>
      <c r="F28" s="5">
        <v>0</v>
      </c>
      <c r="G28" s="5">
        <v>4877</v>
      </c>
      <c r="H28" s="5">
        <v>4428</v>
      </c>
      <c r="I28" s="5">
        <v>0</v>
      </c>
      <c r="J28" s="5">
        <v>1140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5400</v>
      </c>
      <c r="R28" s="9">
        <v>61168</v>
      </c>
      <c r="S28" s="9">
        <v>5830</v>
      </c>
      <c r="T28" s="9">
        <v>15777</v>
      </c>
      <c r="U28" s="10">
        <v>82775</v>
      </c>
    </row>
    <row r="29" spans="1:21" ht="13.5">
      <c r="A29" s="3">
        <v>2029</v>
      </c>
      <c r="B29" s="5">
        <v>55600</v>
      </c>
      <c r="C29" s="5">
        <v>0</v>
      </c>
      <c r="D29" s="5">
        <v>10700</v>
      </c>
      <c r="E29" s="5">
        <v>410</v>
      </c>
      <c r="F29" s="5">
        <v>0</v>
      </c>
      <c r="G29" s="5">
        <v>4887</v>
      </c>
      <c r="H29" s="5">
        <v>4405</v>
      </c>
      <c r="I29" s="5">
        <v>0</v>
      </c>
      <c r="J29" s="5">
        <v>1140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5400</v>
      </c>
      <c r="R29" s="9">
        <v>61145</v>
      </c>
      <c r="S29" s="9">
        <v>5810</v>
      </c>
      <c r="T29" s="9">
        <v>15587</v>
      </c>
      <c r="U29" s="10">
        <v>82542</v>
      </c>
    </row>
    <row r="30" spans="1:21" ht="13.5">
      <c r="A30" s="4">
        <v>2030</v>
      </c>
      <c r="B30" s="6">
        <v>55600</v>
      </c>
      <c r="C30" s="7">
        <v>0</v>
      </c>
      <c r="D30" s="7">
        <v>10700</v>
      </c>
      <c r="E30" s="7">
        <v>400</v>
      </c>
      <c r="F30" s="7">
        <v>0</v>
      </c>
      <c r="G30" s="7">
        <v>4894</v>
      </c>
      <c r="H30" s="7">
        <v>4372</v>
      </c>
      <c r="I30" s="7">
        <v>0</v>
      </c>
      <c r="J30" s="7">
        <v>1130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5400</v>
      </c>
      <c r="R30" s="11">
        <v>61102</v>
      </c>
      <c r="S30" s="11">
        <v>5800</v>
      </c>
      <c r="T30" s="11">
        <v>15594</v>
      </c>
      <c r="U30" s="12">
        <v>82496</v>
      </c>
    </row>
    <row r="31" spans="1:21" ht="12.75" customHeight="1">
      <c r="A31" s="74" t="s">
        <v>203</v>
      </c>
      <c r="B31" s="88" t="s">
        <v>246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36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166</v>
      </c>
      <c r="B3" s="14" t="s">
        <v>127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81122</v>
      </c>
      <c r="C17" s="17">
        <v>7033</v>
      </c>
      <c r="D17" s="17">
        <v>5157</v>
      </c>
      <c r="E17" s="17">
        <v>1944</v>
      </c>
      <c r="F17" s="17">
        <v>1312</v>
      </c>
      <c r="G17" s="17">
        <v>1866</v>
      </c>
      <c r="H17" s="17">
        <v>7797</v>
      </c>
      <c r="I17" s="17">
        <v>2288</v>
      </c>
      <c r="J17" s="17">
        <v>28154</v>
      </c>
      <c r="K17" s="17">
        <v>59677</v>
      </c>
      <c r="L17" s="17">
        <v>12054</v>
      </c>
      <c r="M17" s="17">
        <v>1188</v>
      </c>
      <c r="N17" s="17">
        <v>6310</v>
      </c>
      <c r="O17" s="17">
        <v>2891</v>
      </c>
      <c r="P17" s="17">
        <v>5652</v>
      </c>
      <c r="Q17" s="22">
        <v>4101</v>
      </c>
      <c r="R17" s="9">
        <v>202677</v>
      </c>
      <c r="S17" s="9">
        <v>17534</v>
      </c>
      <c r="T17" s="9">
        <v>8335</v>
      </c>
      <c r="U17" s="10">
        <v>228546</v>
      </c>
    </row>
    <row r="18" spans="1:21" ht="13.5">
      <c r="A18" s="3">
        <v>2018</v>
      </c>
      <c r="B18" s="21">
        <v>80000</v>
      </c>
      <c r="C18" s="17">
        <v>6950</v>
      </c>
      <c r="D18" s="17">
        <v>5100</v>
      </c>
      <c r="E18" s="17">
        <v>2600</v>
      </c>
      <c r="F18" s="17">
        <v>1319</v>
      </c>
      <c r="G18" s="17">
        <v>1894</v>
      </c>
      <c r="H18" s="17">
        <v>7838.8766782504918</v>
      </c>
      <c r="I18" s="17">
        <v>2215</v>
      </c>
      <c r="J18" s="17">
        <v>26664</v>
      </c>
      <c r="K18" s="17">
        <v>59200</v>
      </c>
      <c r="L18" s="17">
        <v>12106</v>
      </c>
      <c r="M18" s="17">
        <v>1200</v>
      </c>
      <c r="N18" s="17">
        <v>6400</v>
      </c>
      <c r="O18" s="17">
        <v>2600</v>
      </c>
      <c r="P18" s="17">
        <v>5506</v>
      </c>
      <c r="Q18" s="22">
        <v>4200</v>
      </c>
      <c r="R18" s="9">
        <v>199464.8766782505</v>
      </c>
      <c r="S18" s="9">
        <v>18015</v>
      </c>
      <c r="T18" s="9">
        <v>8313</v>
      </c>
      <c r="U18" s="10">
        <v>225792.8766782505</v>
      </c>
    </row>
    <row r="19" spans="1:21" ht="13.5">
      <c r="A19" s="3">
        <v>2019</v>
      </c>
      <c r="B19" s="21">
        <v>76900</v>
      </c>
      <c r="C19" s="17">
        <v>6870</v>
      </c>
      <c r="D19" s="17">
        <v>5000</v>
      </c>
      <c r="E19" s="17">
        <v>2300</v>
      </c>
      <c r="F19" s="17">
        <v>1223</v>
      </c>
      <c r="G19" s="17">
        <v>2161</v>
      </c>
      <c r="H19" s="17">
        <v>7689.5771594159351</v>
      </c>
      <c r="I19" s="17">
        <v>2300</v>
      </c>
      <c r="J19" s="17">
        <v>26030</v>
      </c>
      <c r="K19" s="17">
        <v>59200</v>
      </c>
      <c r="L19" s="17">
        <v>11700</v>
      </c>
      <c r="M19" s="17">
        <v>1200</v>
      </c>
      <c r="N19" s="17">
        <v>6700</v>
      </c>
      <c r="O19" s="17">
        <v>2700</v>
      </c>
      <c r="P19" s="17">
        <v>5499</v>
      </c>
      <c r="Q19" s="22">
        <v>4400</v>
      </c>
      <c r="R19" s="9">
        <v>195088.57715941593</v>
      </c>
      <c r="S19" s="9">
        <v>18400</v>
      </c>
      <c r="T19" s="9">
        <v>8384</v>
      </c>
      <c r="U19" s="10">
        <v>221872.57715941593</v>
      </c>
    </row>
    <row r="20" spans="1:21" ht="13.5">
      <c r="A20" s="3">
        <v>2020</v>
      </c>
      <c r="B20" s="21">
        <v>76100</v>
      </c>
      <c r="C20" s="17">
        <v>6720</v>
      </c>
      <c r="D20" s="17">
        <v>5000</v>
      </c>
      <c r="E20" s="17">
        <v>2100</v>
      </c>
      <c r="F20" s="17">
        <v>1308</v>
      </c>
      <c r="G20" s="17">
        <v>2357</v>
      </c>
      <c r="H20" s="17">
        <v>7492.8099841060121</v>
      </c>
      <c r="I20" s="17">
        <v>2500</v>
      </c>
      <c r="J20" s="17">
        <v>25250</v>
      </c>
      <c r="K20" s="17">
        <v>59200</v>
      </c>
      <c r="L20" s="17">
        <v>11200</v>
      </c>
      <c r="M20" s="17">
        <v>1200</v>
      </c>
      <c r="N20" s="17">
        <v>7100</v>
      </c>
      <c r="O20" s="17">
        <v>2700</v>
      </c>
      <c r="P20" s="17">
        <v>5317</v>
      </c>
      <c r="Q20" s="22">
        <v>4400</v>
      </c>
      <c r="R20" s="9">
        <v>192479.80998410602</v>
      </c>
      <c r="S20" s="9">
        <v>18800</v>
      </c>
      <c r="T20" s="9">
        <v>8665</v>
      </c>
      <c r="U20" s="10">
        <v>219944.80998410602</v>
      </c>
    </row>
    <row r="21" spans="1:21" ht="13.5">
      <c r="A21" s="3">
        <v>2021</v>
      </c>
      <c r="B21" s="21">
        <v>76300</v>
      </c>
      <c r="C21" s="17">
        <v>6560</v>
      </c>
      <c r="D21" s="17">
        <v>5200</v>
      </c>
      <c r="E21" s="17">
        <v>2000</v>
      </c>
      <c r="F21" s="17">
        <v>1273</v>
      </c>
      <c r="G21" s="17">
        <v>2515</v>
      </c>
      <c r="H21" s="17">
        <v>7315.7734056193322</v>
      </c>
      <c r="I21" s="17">
        <v>2600</v>
      </c>
      <c r="J21" s="17">
        <v>24590</v>
      </c>
      <c r="K21" s="17">
        <v>58800</v>
      </c>
      <c r="L21" s="17">
        <v>11000</v>
      </c>
      <c r="M21" s="17">
        <v>1200</v>
      </c>
      <c r="N21" s="17">
        <v>7000</v>
      </c>
      <c r="O21" s="17">
        <v>2600</v>
      </c>
      <c r="P21" s="17">
        <v>5146</v>
      </c>
      <c r="Q21" s="22">
        <v>4400</v>
      </c>
      <c r="R21" s="9">
        <v>190911.77340561931</v>
      </c>
      <c r="S21" s="9">
        <v>18600</v>
      </c>
      <c r="T21" s="9">
        <v>8988</v>
      </c>
      <c r="U21" s="10">
        <v>218499.77340561931</v>
      </c>
    </row>
    <row r="22" spans="1:21" ht="13.5">
      <c r="A22" s="3">
        <v>2022</v>
      </c>
      <c r="B22" s="21">
        <v>75700</v>
      </c>
      <c r="C22" s="17">
        <v>6420</v>
      </c>
      <c r="D22" s="17">
        <v>5300</v>
      </c>
      <c r="E22" s="17">
        <v>1900</v>
      </c>
      <c r="F22" s="17">
        <v>1264</v>
      </c>
      <c r="G22" s="17">
        <v>2546</v>
      </c>
      <c r="H22" s="17">
        <v>7154.8359596580112</v>
      </c>
      <c r="I22" s="17">
        <v>2600</v>
      </c>
      <c r="J22" s="17">
        <v>24060</v>
      </c>
      <c r="K22" s="17">
        <v>58300</v>
      </c>
      <c r="L22" s="17">
        <v>10600</v>
      </c>
      <c r="M22" s="17">
        <v>1100</v>
      </c>
      <c r="N22" s="17">
        <v>7100</v>
      </c>
      <c r="O22" s="17">
        <v>2600</v>
      </c>
      <c r="P22" s="17">
        <v>5012</v>
      </c>
      <c r="Q22" s="22">
        <v>4400</v>
      </c>
      <c r="R22" s="9">
        <v>188346.83595965803</v>
      </c>
      <c r="S22" s="9">
        <v>18600</v>
      </c>
      <c r="T22" s="9">
        <v>9110</v>
      </c>
      <c r="U22" s="10">
        <v>216056.83595965803</v>
      </c>
    </row>
    <row r="23" spans="1:21" ht="13.5">
      <c r="A23" s="3">
        <v>2023</v>
      </c>
      <c r="B23" s="21">
        <v>75000</v>
      </c>
      <c r="C23" s="17">
        <v>6440</v>
      </c>
      <c r="D23" s="17">
        <v>5400</v>
      </c>
      <c r="E23" s="17">
        <v>1900</v>
      </c>
      <c r="F23" s="17">
        <v>1261</v>
      </c>
      <c r="G23" s="17">
        <v>2564</v>
      </c>
      <c r="H23" s="17">
        <v>7053.2627179016381</v>
      </c>
      <c r="I23" s="17">
        <v>2600</v>
      </c>
      <c r="J23" s="17">
        <v>23520</v>
      </c>
      <c r="K23" s="17">
        <v>57400</v>
      </c>
      <c r="L23" s="17">
        <v>10600</v>
      </c>
      <c r="M23" s="17">
        <v>1100</v>
      </c>
      <c r="N23" s="17">
        <v>7100</v>
      </c>
      <c r="O23" s="17">
        <v>2600</v>
      </c>
      <c r="P23" s="17">
        <v>4891</v>
      </c>
      <c r="Q23" s="22">
        <v>4400</v>
      </c>
      <c r="R23" s="9">
        <v>186004.26271790164</v>
      </c>
      <c r="S23" s="9">
        <v>18600</v>
      </c>
      <c r="T23" s="9">
        <v>9225</v>
      </c>
      <c r="U23" s="10">
        <v>213829.26271790164</v>
      </c>
    </row>
    <row r="24" spans="1:21" ht="13.5">
      <c r="A24" s="3">
        <v>2024</v>
      </c>
      <c r="B24" s="21">
        <v>74000</v>
      </c>
      <c r="C24" s="17">
        <v>6540</v>
      </c>
      <c r="D24" s="17">
        <v>5600</v>
      </c>
      <c r="E24" s="17">
        <v>1900</v>
      </c>
      <c r="F24" s="17">
        <v>1271</v>
      </c>
      <c r="G24" s="17">
        <v>2562</v>
      </c>
      <c r="H24" s="17">
        <v>6993.2735139065489</v>
      </c>
      <c r="I24" s="17">
        <v>2600</v>
      </c>
      <c r="J24" s="17">
        <v>23110</v>
      </c>
      <c r="K24" s="17">
        <v>56700</v>
      </c>
      <c r="L24" s="17">
        <v>10600</v>
      </c>
      <c r="M24" s="17">
        <v>1100</v>
      </c>
      <c r="N24" s="17">
        <v>7200</v>
      </c>
      <c r="O24" s="17">
        <v>2600</v>
      </c>
      <c r="P24" s="17">
        <v>4812</v>
      </c>
      <c r="Q24" s="22">
        <v>4400</v>
      </c>
      <c r="R24" s="9">
        <v>183855.27351390655</v>
      </c>
      <c r="S24" s="9">
        <v>18700</v>
      </c>
      <c r="T24" s="9">
        <v>9433</v>
      </c>
      <c r="U24" s="10">
        <v>211988.27351390655</v>
      </c>
    </row>
    <row r="25" spans="1:21" ht="13.5">
      <c r="A25" s="3">
        <v>2025</v>
      </c>
      <c r="B25" s="21">
        <v>74200</v>
      </c>
      <c r="C25" s="17">
        <v>6650</v>
      </c>
      <c r="D25" s="17">
        <v>5800</v>
      </c>
      <c r="E25" s="17">
        <v>1900</v>
      </c>
      <c r="F25" s="17">
        <v>1289</v>
      </c>
      <c r="G25" s="17">
        <v>2564</v>
      </c>
      <c r="H25" s="17">
        <v>6978.6398981304883</v>
      </c>
      <c r="I25" s="17">
        <v>2600</v>
      </c>
      <c r="J25" s="17">
        <v>22920</v>
      </c>
      <c r="K25" s="17">
        <v>56700</v>
      </c>
      <c r="L25" s="17">
        <v>10600</v>
      </c>
      <c r="M25" s="17">
        <v>1100</v>
      </c>
      <c r="N25" s="17">
        <v>7200</v>
      </c>
      <c r="O25" s="17">
        <v>2600</v>
      </c>
      <c r="P25" s="17">
        <v>4787</v>
      </c>
      <c r="Q25" s="22">
        <v>4400</v>
      </c>
      <c r="R25" s="9">
        <v>183935.6398981305</v>
      </c>
      <c r="S25" s="9">
        <v>18700</v>
      </c>
      <c r="T25" s="9">
        <v>9653</v>
      </c>
      <c r="U25" s="10">
        <v>212288.6398981305</v>
      </c>
    </row>
    <row r="26" spans="1:21" ht="12.75" customHeight="1">
      <c r="A26" s="3">
        <v>2026</v>
      </c>
      <c r="B26" s="21">
        <v>74200</v>
      </c>
      <c r="C26" s="17">
        <v>6560</v>
      </c>
      <c r="D26" s="17">
        <v>5900</v>
      </c>
      <c r="E26" s="17">
        <v>1900</v>
      </c>
      <c r="F26" s="17">
        <v>1302</v>
      </c>
      <c r="G26" s="17">
        <v>2562</v>
      </c>
      <c r="H26" s="17">
        <v>6999.9114427121849</v>
      </c>
      <c r="I26" s="17">
        <v>2600</v>
      </c>
      <c r="J26" s="17">
        <v>22740</v>
      </c>
      <c r="K26" s="17">
        <v>56300</v>
      </c>
      <c r="L26" s="17">
        <v>10700</v>
      </c>
      <c r="M26" s="17">
        <v>1000</v>
      </c>
      <c r="N26" s="17">
        <v>7200</v>
      </c>
      <c r="O26" s="17">
        <v>2600</v>
      </c>
      <c r="P26" s="17">
        <v>4817</v>
      </c>
      <c r="Q26" s="22">
        <v>4500</v>
      </c>
      <c r="R26" s="9">
        <v>183316.91144271218</v>
      </c>
      <c r="S26" s="9">
        <v>18800</v>
      </c>
      <c r="T26" s="9">
        <v>9764</v>
      </c>
      <c r="U26" s="10">
        <v>211880.91144271218</v>
      </c>
    </row>
    <row r="27" spans="1:21" ht="13.5">
      <c r="A27" s="3">
        <v>2027</v>
      </c>
      <c r="B27" s="21">
        <v>74200</v>
      </c>
      <c r="C27" s="17">
        <v>6390</v>
      </c>
      <c r="D27" s="17">
        <v>6000</v>
      </c>
      <c r="E27" s="17">
        <v>1900</v>
      </c>
      <c r="F27" s="17">
        <v>1310</v>
      </c>
      <c r="G27" s="17">
        <v>2564</v>
      </c>
      <c r="H27" s="17">
        <v>7042.5515146016369</v>
      </c>
      <c r="I27" s="17">
        <v>2700</v>
      </c>
      <c r="J27" s="17">
        <v>22570</v>
      </c>
      <c r="K27" s="17">
        <v>56600</v>
      </c>
      <c r="L27" s="17">
        <v>10700</v>
      </c>
      <c r="M27" s="17">
        <v>1000</v>
      </c>
      <c r="N27" s="17">
        <v>7300</v>
      </c>
      <c r="O27" s="17">
        <v>2600</v>
      </c>
      <c r="P27" s="17">
        <v>4841</v>
      </c>
      <c r="Q27" s="22">
        <v>4500</v>
      </c>
      <c r="R27" s="9">
        <v>183343.55151460163</v>
      </c>
      <c r="S27" s="9">
        <v>19000</v>
      </c>
      <c r="T27" s="9">
        <v>9874</v>
      </c>
      <c r="U27" s="10">
        <v>212217.55151460163</v>
      </c>
    </row>
    <row r="28" spans="1:21" ht="13.5">
      <c r="A28" s="3">
        <v>2028</v>
      </c>
      <c r="B28" s="21">
        <v>74200</v>
      </c>
      <c r="C28" s="17">
        <v>6600</v>
      </c>
      <c r="D28" s="17">
        <v>6100</v>
      </c>
      <c r="E28" s="17">
        <v>2000</v>
      </c>
      <c r="F28" s="17">
        <v>1316</v>
      </c>
      <c r="G28" s="17">
        <v>2562</v>
      </c>
      <c r="H28" s="17">
        <v>7119.6420059579996</v>
      </c>
      <c r="I28" s="17">
        <v>2700</v>
      </c>
      <c r="J28" s="17">
        <v>22460</v>
      </c>
      <c r="K28" s="17">
        <v>56500</v>
      </c>
      <c r="L28" s="17">
        <v>10700</v>
      </c>
      <c r="M28" s="17">
        <v>1000</v>
      </c>
      <c r="N28" s="17">
        <v>7400</v>
      </c>
      <c r="O28" s="17">
        <v>2600</v>
      </c>
      <c r="P28" s="17">
        <v>4850</v>
      </c>
      <c r="Q28" s="22">
        <v>4500</v>
      </c>
      <c r="R28" s="9">
        <v>183429.64200595801</v>
      </c>
      <c r="S28" s="9">
        <v>19200</v>
      </c>
      <c r="T28" s="9">
        <v>9978</v>
      </c>
      <c r="U28" s="10">
        <v>212607.64200595801</v>
      </c>
    </row>
    <row r="29" spans="1:21" ht="13.5">
      <c r="A29" s="3">
        <v>2029</v>
      </c>
      <c r="B29" s="21">
        <v>74200</v>
      </c>
      <c r="C29" s="17">
        <v>6740</v>
      </c>
      <c r="D29" s="17">
        <v>6400</v>
      </c>
      <c r="E29" s="17">
        <v>2000</v>
      </c>
      <c r="F29" s="17">
        <v>1312</v>
      </c>
      <c r="G29" s="17">
        <v>2564</v>
      </c>
      <c r="H29" s="17">
        <v>7149.0385478115295</v>
      </c>
      <c r="I29" s="17">
        <v>2800</v>
      </c>
      <c r="J29" s="17">
        <v>22340</v>
      </c>
      <c r="K29" s="17">
        <v>56800</v>
      </c>
      <c r="L29" s="17">
        <v>10800</v>
      </c>
      <c r="M29" s="17">
        <v>1000</v>
      </c>
      <c r="N29" s="17">
        <v>7400</v>
      </c>
      <c r="O29" s="17">
        <v>2600</v>
      </c>
      <c r="P29" s="17">
        <v>4873</v>
      </c>
      <c r="Q29" s="22">
        <v>4600</v>
      </c>
      <c r="R29" s="9">
        <v>183902.03854781153</v>
      </c>
      <c r="S29" s="9">
        <v>19400</v>
      </c>
      <c r="T29" s="9">
        <v>10276</v>
      </c>
      <c r="U29" s="10">
        <v>213578.03854781153</v>
      </c>
    </row>
    <row r="30" spans="1:21" ht="13.5">
      <c r="A30" s="4">
        <v>2030</v>
      </c>
      <c r="B30" s="18">
        <v>74200</v>
      </c>
      <c r="C30" s="19">
        <v>6830</v>
      </c>
      <c r="D30" s="19">
        <v>6400</v>
      </c>
      <c r="E30" s="19">
        <v>2000</v>
      </c>
      <c r="F30" s="19">
        <v>1307</v>
      </c>
      <c r="G30" s="19">
        <v>2562</v>
      </c>
      <c r="H30" s="19">
        <v>7189.9437064904159</v>
      </c>
      <c r="I30" s="19">
        <v>2800</v>
      </c>
      <c r="J30" s="19">
        <v>22380</v>
      </c>
      <c r="K30" s="19">
        <v>56700</v>
      </c>
      <c r="L30" s="19">
        <v>11000</v>
      </c>
      <c r="M30" s="19">
        <v>1000</v>
      </c>
      <c r="N30" s="19">
        <v>7500</v>
      </c>
      <c r="O30" s="19">
        <v>2600</v>
      </c>
      <c r="P30" s="19">
        <v>4896</v>
      </c>
      <c r="Q30" s="20">
        <v>4600</v>
      </c>
      <c r="R30" s="11">
        <v>184195.94370649042</v>
      </c>
      <c r="S30" s="11">
        <v>19500</v>
      </c>
      <c r="T30" s="11">
        <v>10269</v>
      </c>
      <c r="U30" s="12">
        <v>213964.94370649042</v>
      </c>
    </row>
    <row r="31" spans="1:21" ht="12.75" customHeight="1">
      <c r="A31" s="74" t="s">
        <v>205</v>
      </c>
      <c r="B31" s="88" t="s">
        <v>279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165</v>
      </c>
      <c r="B3" s="14" t="s">
        <v>144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879</v>
      </c>
      <c r="C17" s="17">
        <v>5176</v>
      </c>
      <c r="D17" s="17">
        <v>391</v>
      </c>
      <c r="E17" s="17">
        <v>0</v>
      </c>
      <c r="F17" s="17">
        <v>46</v>
      </c>
      <c r="G17" s="17">
        <v>226</v>
      </c>
      <c r="H17" s="17">
        <v>0</v>
      </c>
      <c r="I17" s="17">
        <v>0</v>
      </c>
      <c r="J17" s="17">
        <v>122</v>
      </c>
      <c r="K17" s="17">
        <v>0</v>
      </c>
      <c r="L17" s="17">
        <v>1902</v>
      </c>
      <c r="M17" s="17">
        <v>0</v>
      </c>
      <c r="N17" s="17">
        <v>0</v>
      </c>
      <c r="O17" s="17">
        <v>0</v>
      </c>
      <c r="P17" s="17">
        <v>715</v>
      </c>
      <c r="Q17" s="22">
        <v>0</v>
      </c>
      <c r="R17" s="9">
        <v>8794</v>
      </c>
      <c r="S17" s="9">
        <v>0</v>
      </c>
      <c r="T17" s="9">
        <v>663</v>
      </c>
      <c r="U17" s="10">
        <v>9457</v>
      </c>
    </row>
    <row r="18" spans="1:21" ht="13.5">
      <c r="A18" s="3">
        <v>2018</v>
      </c>
      <c r="B18" s="21">
        <v>800</v>
      </c>
      <c r="C18" s="17">
        <v>4630</v>
      </c>
      <c r="D18" s="17">
        <v>390</v>
      </c>
      <c r="E18" s="17">
        <v>0</v>
      </c>
      <c r="F18" s="17">
        <v>62</v>
      </c>
      <c r="G18" s="17">
        <v>237</v>
      </c>
      <c r="H18" s="17">
        <v>0</v>
      </c>
      <c r="I18" s="17">
        <v>0</v>
      </c>
      <c r="J18" s="17">
        <v>83</v>
      </c>
      <c r="K18" s="17">
        <v>0</v>
      </c>
      <c r="L18" s="17">
        <v>1512</v>
      </c>
      <c r="M18" s="17">
        <v>0</v>
      </c>
      <c r="N18" s="17">
        <v>0</v>
      </c>
      <c r="O18" s="17">
        <v>0</v>
      </c>
      <c r="P18" s="17">
        <v>742</v>
      </c>
      <c r="Q18" s="22">
        <v>0</v>
      </c>
      <c r="R18" s="9">
        <v>7767</v>
      </c>
      <c r="S18" s="9">
        <v>0</v>
      </c>
      <c r="T18" s="9">
        <v>689</v>
      </c>
      <c r="U18" s="10">
        <v>8456</v>
      </c>
    </row>
    <row r="19" spans="1:21" ht="13.5">
      <c r="A19" s="3">
        <v>2019</v>
      </c>
      <c r="B19" s="21">
        <v>800</v>
      </c>
      <c r="C19" s="17">
        <v>4330</v>
      </c>
      <c r="D19" s="17">
        <v>390</v>
      </c>
      <c r="E19" s="17">
        <v>0</v>
      </c>
      <c r="F19" s="17">
        <v>62</v>
      </c>
      <c r="G19" s="17">
        <v>233</v>
      </c>
      <c r="H19" s="17">
        <v>0</v>
      </c>
      <c r="I19" s="17">
        <v>0</v>
      </c>
      <c r="J19" s="17">
        <v>80</v>
      </c>
      <c r="K19" s="17">
        <v>0</v>
      </c>
      <c r="L19" s="17">
        <v>1400</v>
      </c>
      <c r="M19" s="17">
        <v>0</v>
      </c>
      <c r="N19" s="17">
        <v>0</v>
      </c>
      <c r="O19" s="17">
        <v>0</v>
      </c>
      <c r="P19" s="17">
        <v>661</v>
      </c>
      <c r="Q19" s="22">
        <v>0</v>
      </c>
      <c r="R19" s="9">
        <v>7271</v>
      </c>
      <c r="S19" s="9">
        <v>0</v>
      </c>
      <c r="T19" s="9">
        <v>685</v>
      </c>
      <c r="U19" s="10">
        <v>7956</v>
      </c>
    </row>
    <row r="20" spans="1:21" ht="13.5">
      <c r="A20" s="3">
        <v>2020</v>
      </c>
      <c r="B20" s="21">
        <v>800</v>
      </c>
      <c r="C20" s="17">
        <v>4260</v>
      </c>
      <c r="D20" s="17">
        <v>390</v>
      </c>
      <c r="E20" s="17">
        <v>0</v>
      </c>
      <c r="F20" s="17">
        <v>62</v>
      </c>
      <c r="G20" s="17">
        <v>233</v>
      </c>
      <c r="H20" s="17">
        <v>0</v>
      </c>
      <c r="I20" s="17">
        <v>0</v>
      </c>
      <c r="J20" s="17">
        <v>80</v>
      </c>
      <c r="K20" s="17">
        <v>0</v>
      </c>
      <c r="L20" s="17">
        <v>1200</v>
      </c>
      <c r="M20" s="17">
        <v>0</v>
      </c>
      <c r="N20" s="17">
        <v>0</v>
      </c>
      <c r="O20" s="17">
        <v>0</v>
      </c>
      <c r="P20" s="17">
        <v>633</v>
      </c>
      <c r="Q20" s="22">
        <v>0</v>
      </c>
      <c r="R20" s="9">
        <v>6973</v>
      </c>
      <c r="S20" s="9">
        <v>0</v>
      </c>
      <c r="T20" s="9">
        <v>685</v>
      </c>
      <c r="U20" s="10">
        <v>7658</v>
      </c>
    </row>
    <row r="21" spans="1:21" ht="13.5">
      <c r="A21" s="3">
        <v>2021</v>
      </c>
      <c r="B21" s="21">
        <v>800</v>
      </c>
      <c r="C21" s="17">
        <v>4380</v>
      </c>
      <c r="D21" s="17">
        <v>390</v>
      </c>
      <c r="E21" s="17">
        <v>0</v>
      </c>
      <c r="F21" s="17">
        <v>62</v>
      </c>
      <c r="G21" s="17">
        <v>233</v>
      </c>
      <c r="H21" s="17">
        <v>0</v>
      </c>
      <c r="I21" s="17">
        <v>0</v>
      </c>
      <c r="J21" s="17">
        <v>80</v>
      </c>
      <c r="K21" s="17">
        <v>0</v>
      </c>
      <c r="L21" s="17">
        <v>1100</v>
      </c>
      <c r="M21" s="17">
        <v>0</v>
      </c>
      <c r="N21" s="17">
        <v>0</v>
      </c>
      <c r="O21" s="17">
        <v>0</v>
      </c>
      <c r="P21" s="17">
        <v>597</v>
      </c>
      <c r="Q21" s="22">
        <v>0</v>
      </c>
      <c r="R21" s="9">
        <v>6957</v>
      </c>
      <c r="S21" s="9">
        <v>0</v>
      </c>
      <c r="T21" s="9">
        <v>685</v>
      </c>
      <c r="U21" s="10">
        <v>7642</v>
      </c>
    </row>
    <row r="22" spans="1:21" ht="13.5">
      <c r="A22" s="3">
        <v>2022</v>
      </c>
      <c r="B22" s="21">
        <v>800</v>
      </c>
      <c r="C22" s="17">
        <v>4350</v>
      </c>
      <c r="D22" s="17">
        <v>390</v>
      </c>
      <c r="E22" s="17">
        <v>0</v>
      </c>
      <c r="F22" s="17">
        <v>62</v>
      </c>
      <c r="G22" s="17">
        <v>233</v>
      </c>
      <c r="H22" s="17">
        <v>0</v>
      </c>
      <c r="I22" s="17">
        <v>0</v>
      </c>
      <c r="J22" s="17">
        <v>80</v>
      </c>
      <c r="K22" s="17">
        <v>0</v>
      </c>
      <c r="L22" s="17">
        <v>1000</v>
      </c>
      <c r="M22" s="17">
        <v>0</v>
      </c>
      <c r="N22" s="17">
        <v>0</v>
      </c>
      <c r="O22" s="17">
        <v>0</v>
      </c>
      <c r="P22" s="17">
        <v>575</v>
      </c>
      <c r="Q22" s="22">
        <v>0</v>
      </c>
      <c r="R22" s="9">
        <v>6805</v>
      </c>
      <c r="S22" s="9">
        <v>0</v>
      </c>
      <c r="T22" s="9">
        <v>685</v>
      </c>
      <c r="U22" s="10">
        <v>7490</v>
      </c>
    </row>
    <row r="23" spans="1:21" ht="13.5">
      <c r="A23" s="3">
        <v>2023</v>
      </c>
      <c r="B23" s="21">
        <v>800</v>
      </c>
      <c r="C23" s="17">
        <v>4230</v>
      </c>
      <c r="D23" s="17">
        <v>390</v>
      </c>
      <c r="E23" s="17">
        <v>0</v>
      </c>
      <c r="F23" s="17">
        <v>62</v>
      </c>
      <c r="G23" s="17">
        <v>233</v>
      </c>
      <c r="H23" s="17">
        <v>0</v>
      </c>
      <c r="I23" s="17">
        <v>0</v>
      </c>
      <c r="J23" s="17">
        <v>80</v>
      </c>
      <c r="K23" s="17">
        <v>0</v>
      </c>
      <c r="L23" s="17">
        <v>1000</v>
      </c>
      <c r="M23" s="17">
        <v>0</v>
      </c>
      <c r="N23" s="17">
        <v>0</v>
      </c>
      <c r="O23" s="17">
        <v>0</v>
      </c>
      <c r="P23" s="17">
        <v>566</v>
      </c>
      <c r="Q23" s="22">
        <v>0</v>
      </c>
      <c r="R23" s="9">
        <v>6676</v>
      </c>
      <c r="S23" s="9">
        <v>0</v>
      </c>
      <c r="T23" s="9">
        <v>685</v>
      </c>
      <c r="U23" s="10">
        <v>7361</v>
      </c>
    </row>
    <row r="24" spans="1:21" ht="13.5">
      <c r="A24" s="3">
        <v>2024</v>
      </c>
      <c r="B24" s="21">
        <v>800</v>
      </c>
      <c r="C24" s="17">
        <v>4090</v>
      </c>
      <c r="D24" s="17">
        <v>440</v>
      </c>
      <c r="E24" s="17">
        <v>0</v>
      </c>
      <c r="F24" s="17">
        <v>62</v>
      </c>
      <c r="G24" s="17">
        <v>233</v>
      </c>
      <c r="H24" s="17">
        <v>0</v>
      </c>
      <c r="I24" s="17">
        <v>0</v>
      </c>
      <c r="J24" s="17">
        <v>70</v>
      </c>
      <c r="K24" s="17">
        <v>0</v>
      </c>
      <c r="L24" s="17">
        <v>1000</v>
      </c>
      <c r="M24" s="17">
        <v>0</v>
      </c>
      <c r="N24" s="17">
        <v>0</v>
      </c>
      <c r="O24" s="17">
        <v>0</v>
      </c>
      <c r="P24" s="17">
        <v>552</v>
      </c>
      <c r="Q24" s="22">
        <v>0</v>
      </c>
      <c r="R24" s="9">
        <v>6512</v>
      </c>
      <c r="S24" s="9">
        <v>0</v>
      </c>
      <c r="T24" s="9">
        <v>735</v>
      </c>
      <c r="U24" s="10">
        <v>7247</v>
      </c>
    </row>
    <row r="25" spans="1:21" ht="13.5">
      <c r="A25" s="3">
        <v>2025</v>
      </c>
      <c r="B25" s="21">
        <v>700</v>
      </c>
      <c r="C25" s="17">
        <v>3950</v>
      </c>
      <c r="D25" s="17">
        <v>440</v>
      </c>
      <c r="E25" s="17">
        <v>0</v>
      </c>
      <c r="F25" s="17">
        <v>62</v>
      </c>
      <c r="G25" s="17">
        <v>233</v>
      </c>
      <c r="H25" s="17">
        <v>0</v>
      </c>
      <c r="I25" s="17">
        <v>0</v>
      </c>
      <c r="J25" s="17">
        <v>70</v>
      </c>
      <c r="K25" s="17">
        <v>0</v>
      </c>
      <c r="L25" s="17">
        <v>1000</v>
      </c>
      <c r="M25" s="17">
        <v>0</v>
      </c>
      <c r="N25" s="17">
        <v>0</v>
      </c>
      <c r="O25" s="17">
        <v>0</v>
      </c>
      <c r="P25" s="17">
        <v>538</v>
      </c>
      <c r="Q25" s="22">
        <v>0</v>
      </c>
      <c r="R25" s="9">
        <v>6258</v>
      </c>
      <c r="S25" s="9">
        <v>0</v>
      </c>
      <c r="T25" s="9">
        <v>735</v>
      </c>
      <c r="U25" s="10">
        <v>6993</v>
      </c>
    </row>
    <row r="26" spans="1:21" ht="12.75" customHeight="1">
      <c r="A26" s="3">
        <v>2026</v>
      </c>
      <c r="B26" s="21">
        <v>700</v>
      </c>
      <c r="C26" s="17">
        <v>3880</v>
      </c>
      <c r="D26" s="17">
        <v>440</v>
      </c>
      <c r="E26" s="17">
        <v>0</v>
      </c>
      <c r="F26" s="17">
        <v>62</v>
      </c>
      <c r="G26" s="17">
        <v>233</v>
      </c>
      <c r="H26" s="17">
        <v>0</v>
      </c>
      <c r="I26" s="17">
        <v>0</v>
      </c>
      <c r="J26" s="17">
        <v>70</v>
      </c>
      <c r="K26" s="17">
        <v>0</v>
      </c>
      <c r="L26" s="17">
        <v>900</v>
      </c>
      <c r="M26" s="17">
        <v>0</v>
      </c>
      <c r="N26" s="17">
        <v>0</v>
      </c>
      <c r="O26" s="17">
        <v>0</v>
      </c>
      <c r="P26" s="17">
        <v>536</v>
      </c>
      <c r="Q26" s="22">
        <v>0</v>
      </c>
      <c r="R26" s="9">
        <v>6086</v>
      </c>
      <c r="S26" s="9">
        <v>0</v>
      </c>
      <c r="T26" s="9">
        <v>735</v>
      </c>
      <c r="U26" s="10">
        <v>6821</v>
      </c>
    </row>
    <row r="27" spans="1:21" ht="13.5">
      <c r="A27" s="3">
        <v>2027</v>
      </c>
      <c r="B27" s="21">
        <v>700</v>
      </c>
      <c r="C27" s="17">
        <v>3840</v>
      </c>
      <c r="D27" s="17">
        <v>480</v>
      </c>
      <c r="E27" s="17">
        <v>0</v>
      </c>
      <c r="F27" s="17">
        <v>62</v>
      </c>
      <c r="G27" s="17">
        <v>233</v>
      </c>
      <c r="H27" s="17">
        <v>0</v>
      </c>
      <c r="I27" s="17">
        <v>0</v>
      </c>
      <c r="J27" s="17">
        <v>70</v>
      </c>
      <c r="K27" s="17">
        <v>0</v>
      </c>
      <c r="L27" s="17">
        <v>900</v>
      </c>
      <c r="M27" s="17">
        <v>0</v>
      </c>
      <c r="N27" s="17">
        <v>0</v>
      </c>
      <c r="O27" s="17">
        <v>0</v>
      </c>
      <c r="P27" s="17">
        <v>530</v>
      </c>
      <c r="Q27" s="22">
        <v>0</v>
      </c>
      <c r="R27" s="9">
        <v>6040</v>
      </c>
      <c r="S27" s="9">
        <v>0</v>
      </c>
      <c r="T27" s="9">
        <v>775</v>
      </c>
      <c r="U27" s="10">
        <v>6815</v>
      </c>
    </row>
    <row r="28" spans="1:21" ht="13.5">
      <c r="A28" s="3">
        <v>2028</v>
      </c>
      <c r="B28" s="21">
        <v>700</v>
      </c>
      <c r="C28" s="17">
        <v>3830</v>
      </c>
      <c r="D28" s="17">
        <v>480</v>
      </c>
      <c r="E28" s="17">
        <v>0</v>
      </c>
      <c r="F28" s="17">
        <v>62</v>
      </c>
      <c r="G28" s="17">
        <v>233</v>
      </c>
      <c r="H28" s="17">
        <v>0</v>
      </c>
      <c r="I28" s="17">
        <v>0</v>
      </c>
      <c r="J28" s="17">
        <v>70</v>
      </c>
      <c r="K28" s="17">
        <v>0</v>
      </c>
      <c r="L28" s="17">
        <v>900</v>
      </c>
      <c r="M28" s="17">
        <v>0</v>
      </c>
      <c r="N28" s="17">
        <v>0</v>
      </c>
      <c r="O28" s="17">
        <v>0</v>
      </c>
      <c r="P28" s="17">
        <v>541</v>
      </c>
      <c r="Q28" s="22">
        <v>0</v>
      </c>
      <c r="R28" s="9">
        <v>6041</v>
      </c>
      <c r="S28" s="9">
        <v>0</v>
      </c>
      <c r="T28" s="9">
        <v>775</v>
      </c>
      <c r="U28" s="10">
        <v>6816</v>
      </c>
    </row>
    <row r="29" spans="1:21" ht="13.5">
      <c r="A29" s="3">
        <v>2029</v>
      </c>
      <c r="B29" s="21">
        <v>700</v>
      </c>
      <c r="C29" s="17">
        <v>3860</v>
      </c>
      <c r="D29" s="17">
        <v>480</v>
      </c>
      <c r="E29" s="17">
        <v>0</v>
      </c>
      <c r="F29" s="17">
        <v>62</v>
      </c>
      <c r="G29" s="17">
        <v>233</v>
      </c>
      <c r="H29" s="17">
        <v>0</v>
      </c>
      <c r="I29" s="17">
        <v>0</v>
      </c>
      <c r="J29" s="17">
        <v>70</v>
      </c>
      <c r="K29" s="17">
        <v>0</v>
      </c>
      <c r="L29" s="17">
        <v>900</v>
      </c>
      <c r="M29" s="17">
        <v>0</v>
      </c>
      <c r="N29" s="17">
        <v>0</v>
      </c>
      <c r="O29" s="17">
        <v>0</v>
      </c>
      <c r="P29" s="17">
        <v>540</v>
      </c>
      <c r="Q29" s="22">
        <v>0</v>
      </c>
      <c r="R29" s="9">
        <v>6070</v>
      </c>
      <c r="S29" s="9">
        <v>0</v>
      </c>
      <c r="T29" s="9">
        <v>775</v>
      </c>
      <c r="U29" s="10">
        <v>6845</v>
      </c>
    </row>
    <row r="30" spans="1:21" ht="13.5">
      <c r="A30" s="4">
        <v>2030</v>
      </c>
      <c r="B30" s="18">
        <v>700</v>
      </c>
      <c r="C30" s="19">
        <v>3850</v>
      </c>
      <c r="D30" s="19">
        <v>480</v>
      </c>
      <c r="E30" s="19">
        <v>0</v>
      </c>
      <c r="F30" s="19">
        <v>62</v>
      </c>
      <c r="G30" s="19">
        <v>233</v>
      </c>
      <c r="H30" s="19">
        <v>0</v>
      </c>
      <c r="I30" s="19">
        <v>0</v>
      </c>
      <c r="J30" s="19">
        <v>70</v>
      </c>
      <c r="K30" s="19">
        <v>0</v>
      </c>
      <c r="L30" s="19">
        <v>900</v>
      </c>
      <c r="M30" s="19">
        <v>0</v>
      </c>
      <c r="N30" s="19">
        <v>0</v>
      </c>
      <c r="O30" s="19">
        <v>0</v>
      </c>
      <c r="P30" s="19">
        <v>547</v>
      </c>
      <c r="Q30" s="20">
        <v>0</v>
      </c>
      <c r="R30" s="11">
        <v>6067</v>
      </c>
      <c r="S30" s="11">
        <v>0</v>
      </c>
      <c r="T30" s="11">
        <v>775</v>
      </c>
      <c r="U30" s="12">
        <v>6842</v>
      </c>
    </row>
    <row r="31" spans="1:21" ht="12.75" customHeight="1">
      <c r="A31" s="74" t="s">
        <v>203</v>
      </c>
      <c r="B31" s="88" t="s">
        <v>280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167</v>
      </c>
      <c r="B3" s="14" t="s">
        <v>135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22180</v>
      </c>
      <c r="C17" s="17">
        <v>0</v>
      </c>
      <c r="D17" s="17">
        <v>1215</v>
      </c>
      <c r="E17" s="17">
        <v>1335</v>
      </c>
      <c r="F17" s="17">
        <v>321</v>
      </c>
      <c r="G17" s="17">
        <v>405</v>
      </c>
      <c r="H17" s="17">
        <v>4385</v>
      </c>
      <c r="I17" s="17">
        <v>597</v>
      </c>
      <c r="J17" s="17">
        <v>7144</v>
      </c>
      <c r="K17" s="17">
        <v>13105</v>
      </c>
      <c r="L17" s="17">
        <v>2917</v>
      </c>
      <c r="M17" s="17">
        <v>481</v>
      </c>
      <c r="N17" s="17">
        <v>2328</v>
      </c>
      <c r="O17" s="17">
        <v>596</v>
      </c>
      <c r="P17" s="17">
        <v>3104</v>
      </c>
      <c r="Q17" s="22">
        <v>1001</v>
      </c>
      <c r="R17" s="9">
        <v>53316</v>
      </c>
      <c r="S17" s="9">
        <v>5857</v>
      </c>
      <c r="T17" s="9">
        <v>1941</v>
      </c>
      <c r="U17" s="10">
        <v>61114</v>
      </c>
    </row>
    <row r="18" spans="1:21" ht="13.5">
      <c r="A18" s="3">
        <v>2018</v>
      </c>
      <c r="B18" s="21">
        <v>21900</v>
      </c>
      <c r="C18" s="17">
        <v>0</v>
      </c>
      <c r="D18" s="17">
        <v>1300</v>
      </c>
      <c r="E18" s="17">
        <v>1500</v>
      </c>
      <c r="F18" s="17">
        <v>307</v>
      </c>
      <c r="G18" s="17">
        <v>374</v>
      </c>
      <c r="H18" s="17">
        <v>4169.7406769637901</v>
      </c>
      <c r="I18" s="17">
        <v>634</v>
      </c>
      <c r="J18" s="17">
        <v>6698</v>
      </c>
      <c r="K18" s="17">
        <v>13000</v>
      </c>
      <c r="L18" s="17">
        <v>2646</v>
      </c>
      <c r="M18" s="17">
        <v>450</v>
      </c>
      <c r="N18" s="17">
        <v>2300</v>
      </c>
      <c r="O18" s="17">
        <v>600</v>
      </c>
      <c r="P18" s="17">
        <v>2901</v>
      </c>
      <c r="Q18" s="22">
        <v>1100</v>
      </c>
      <c r="R18" s="9">
        <v>51764.740676963789</v>
      </c>
      <c r="S18" s="9">
        <v>6134</v>
      </c>
      <c r="T18" s="9">
        <v>1981</v>
      </c>
      <c r="U18" s="10">
        <v>59879.740676963789</v>
      </c>
    </row>
    <row r="19" spans="1:21" ht="13.5">
      <c r="A19" s="3">
        <v>2019</v>
      </c>
      <c r="B19" s="21">
        <v>21600</v>
      </c>
      <c r="C19" s="17">
        <v>0</v>
      </c>
      <c r="D19" s="17">
        <v>1200</v>
      </c>
      <c r="E19" s="17">
        <v>1400</v>
      </c>
      <c r="F19" s="17">
        <v>294</v>
      </c>
      <c r="G19" s="17">
        <v>345</v>
      </c>
      <c r="H19" s="17">
        <v>4080.5616288403276</v>
      </c>
      <c r="I19" s="17">
        <v>630</v>
      </c>
      <c r="J19" s="17">
        <v>6560</v>
      </c>
      <c r="K19" s="17">
        <v>13000</v>
      </c>
      <c r="L19" s="17">
        <v>2400</v>
      </c>
      <c r="M19" s="17">
        <v>430</v>
      </c>
      <c r="N19" s="17">
        <v>2500</v>
      </c>
      <c r="O19" s="17">
        <v>650</v>
      </c>
      <c r="P19" s="17">
        <v>2733</v>
      </c>
      <c r="Q19" s="22">
        <v>1100</v>
      </c>
      <c r="R19" s="9">
        <v>50803.561628840325</v>
      </c>
      <c r="S19" s="9">
        <v>6280</v>
      </c>
      <c r="T19" s="9">
        <v>1839</v>
      </c>
      <c r="U19" s="10">
        <v>58922.561628840325</v>
      </c>
    </row>
    <row r="20" spans="1:21" ht="13.5">
      <c r="A20" s="3">
        <v>2020</v>
      </c>
      <c r="B20" s="21">
        <v>21300</v>
      </c>
      <c r="C20" s="17">
        <v>0</v>
      </c>
      <c r="D20" s="17">
        <v>1200</v>
      </c>
      <c r="E20" s="17">
        <v>1300</v>
      </c>
      <c r="F20" s="17">
        <v>237</v>
      </c>
      <c r="G20" s="17">
        <v>337</v>
      </c>
      <c r="H20" s="17">
        <v>3974.0954455019196</v>
      </c>
      <c r="I20" s="17">
        <v>590</v>
      </c>
      <c r="J20" s="17">
        <v>6370</v>
      </c>
      <c r="K20" s="17">
        <v>13000</v>
      </c>
      <c r="L20" s="17">
        <v>2400</v>
      </c>
      <c r="M20" s="17">
        <v>380</v>
      </c>
      <c r="N20" s="17">
        <v>2600</v>
      </c>
      <c r="O20" s="17">
        <v>650</v>
      </c>
      <c r="P20" s="17">
        <v>2591</v>
      </c>
      <c r="Q20" s="22">
        <v>1000</v>
      </c>
      <c r="R20" s="9">
        <v>50015.095445501924</v>
      </c>
      <c r="S20" s="9">
        <v>6140</v>
      </c>
      <c r="T20" s="9">
        <v>1774</v>
      </c>
      <c r="U20" s="10">
        <v>57929.095445501924</v>
      </c>
    </row>
    <row r="21" spans="1:21" ht="13.5">
      <c r="A21" s="3">
        <v>2021</v>
      </c>
      <c r="B21" s="21">
        <v>20300</v>
      </c>
      <c r="C21" s="17">
        <v>5</v>
      </c>
      <c r="D21" s="17">
        <v>1200</v>
      </c>
      <c r="E21" s="17">
        <v>1300</v>
      </c>
      <c r="F21" s="17">
        <v>253</v>
      </c>
      <c r="G21" s="17">
        <v>328</v>
      </c>
      <c r="H21" s="17">
        <v>3917.7687640756235</v>
      </c>
      <c r="I21" s="17">
        <v>630</v>
      </c>
      <c r="J21" s="17">
        <v>6140</v>
      </c>
      <c r="K21" s="17">
        <v>12900</v>
      </c>
      <c r="L21" s="17">
        <v>2400</v>
      </c>
      <c r="M21" s="17">
        <v>390</v>
      </c>
      <c r="N21" s="17">
        <v>2600</v>
      </c>
      <c r="O21" s="17">
        <v>600</v>
      </c>
      <c r="P21" s="17">
        <v>2507</v>
      </c>
      <c r="Q21" s="22">
        <v>1100</v>
      </c>
      <c r="R21" s="9">
        <v>48559.768764075619</v>
      </c>
      <c r="S21" s="9">
        <v>6230</v>
      </c>
      <c r="T21" s="9">
        <v>1781</v>
      </c>
      <c r="U21" s="10">
        <v>56570.768764075619</v>
      </c>
    </row>
    <row r="22" spans="1:21" ht="13.5">
      <c r="A22" s="3">
        <v>2022</v>
      </c>
      <c r="B22" s="21">
        <v>20400</v>
      </c>
      <c r="C22" s="17">
        <v>0</v>
      </c>
      <c r="D22" s="17">
        <v>1200</v>
      </c>
      <c r="E22" s="17">
        <v>1300</v>
      </c>
      <c r="F22" s="17">
        <v>256</v>
      </c>
      <c r="G22" s="17">
        <v>328</v>
      </c>
      <c r="H22" s="17">
        <v>3905.7057096768999</v>
      </c>
      <c r="I22" s="17">
        <v>610</v>
      </c>
      <c r="J22" s="17">
        <v>5930</v>
      </c>
      <c r="K22" s="17">
        <v>12800</v>
      </c>
      <c r="L22" s="17">
        <v>2400</v>
      </c>
      <c r="M22" s="17">
        <v>380</v>
      </c>
      <c r="N22" s="17">
        <v>2600</v>
      </c>
      <c r="O22" s="17">
        <v>600</v>
      </c>
      <c r="P22" s="17">
        <v>2450</v>
      </c>
      <c r="Q22" s="22">
        <v>1100</v>
      </c>
      <c r="R22" s="9">
        <v>48265.705709676899</v>
      </c>
      <c r="S22" s="9">
        <v>6210</v>
      </c>
      <c r="T22" s="9">
        <v>1784</v>
      </c>
      <c r="U22" s="10">
        <v>56259.705709676899</v>
      </c>
    </row>
    <row r="23" spans="1:21" ht="13.5">
      <c r="A23" s="3">
        <v>2023</v>
      </c>
      <c r="B23" s="21">
        <v>20300</v>
      </c>
      <c r="C23" s="17">
        <v>0</v>
      </c>
      <c r="D23" s="17">
        <v>1300</v>
      </c>
      <c r="E23" s="17">
        <v>1400</v>
      </c>
      <c r="F23" s="17">
        <v>256</v>
      </c>
      <c r="G23" s="17">
        <v>328</v>
      </c>
      <c r="H23" s="17">
        <v>3902.1451629753415</v>
      </c>
      <c r="I23" s="17">
        <v>620</v>
      </c>
      <c r="J23" s="17">
        <v>5800</v>
      </c>
      <c r="K23" s="17">
        <v>12600</v>
      </c>
      <c r="L23" s="17">
        <v>2400</v>
      </c>
      <c r="M23" s="17">
        <v>400</v>
      </c>
      <c r="N23" s="17">
        <v>2700</v>
      </c>
      <c r="O23" s="17">
        <v>600</v>
      </c>
      <c r="P23" s="17">
        <v>2408</v>
      </c>
      <c r="Q23" s="22">
        <v>1100</v>
      </c>
      <c r="R23" s="9">
        <v>47810.145162975343</v>
      </c>
      <c r="S23" s="9">
        <v>6420</v>
      </c>
      <c r="T23" s="9">
        <v>1884</v>
      </c>
      <c r="U23" s="10">
        <v>56114.145162975343</v>
      </c>
    </row>
    <row r="24" spans="1:21" ht="13.5">
      <c r="A24" s="3">
        <v>2024</v>
      </c>
      <c r="B24" s="21">
        <v>19600</v>
      </c>
      <c r="C24" s="17">
        <v>0</v>
      </c>
      <c r="D24" s="17">
        <v>1300</v>
      </c>
      <c r="E24" s="17">
        <v>1400</v>
      </c>
      <c r="F24" s="17">
        <v>256</v>
      </c>
      <c r="G24" s="17">
        <v>328</v>
      </c>
      <c r="H24" s="17">
        <v>3919.8700703257227</v>
      </c>
      <c r="I24" s="17">
        <v>620</v>
      </c>
      <c r="J24" s="17">
        <v>5660</v>
      </c>
      <c r="K24" s="17">
        <v>12400</v>
      </c>
      <c r="L24" s="17">
        <v>2300</v>
      </c>
      <c r="M24" s="17">
        <v>380</v>
      </c>
      <c r="N24" s="17">
        <v>2700</v>
      </c>
      <c r="O24" s="17">
        <v>600</v>
      </c>
      <c r="P24" s="17">
        <v>2377</v>
      </c>
      <c r="Q24" s="22">
        <v>1100</v>
      </c>
      <c r="R24" s="9">
        <v>46636.87007032572</v>
      </c>
      <c r="S24" s="9">
        <v>6420</v>
      </c>
      <c r="T24" s="9">
        <v>1884</v>
      </c>
      <c r="U24" s="10">
        <v>54940.87007032572</v>
      </c>
    </row>
    <row r="25" spans="1:21" ht="13.5">
      <c r="A25" s="3">
        <v>2025</v>
      </c>
      <c r="B25" s="21">
        <v>19500</v>
      </c>
      <c r="C25" s="17">
        <v>0</v>
      </c>
      <c r="D25" s="17">
        <v>1400</v>
      </c>
      <c r="E25" s="17">
        <v>1400</v>
      </c>
      <c r="F25" s="17">
        <v>256</v>
      </c>
      <c r="G25" s="17">
        <v>328</v>
      </c>
      <c r="H25" s="17">
        <v>3938.8207396553307</v>
      </c>
      <c r="I25" s="17">
        <v>610</v>
      </c>
      <c r="J25" s="17">
        <v>5540</v>
      </c>
      <c r="K25" s="17">
        <v>12500</v>
      </c>
      <c r="L25" s="17">
        <v>2300</v>
      </c>
      <c r="M25" s="17">
        <v>400</v>
      </c>
      <c r="N25" s="17">
        <v>2700</v>
      </c>
      <c r="O25" s="17">
        <v>600</v>
      </c>
      <c r="P25" s="17">
        <v>2384</v>
      </c>
      <c r="Q25" s="22">
        <v>1100</v>
      </c>
      <c r="R25" s="9">
        <v>46562.820739655333</v>
      </c>
      <c r="S25" s="9">
        <v>6410</v>
      </c>
      <c r="T25" s="9">
        <v>1984</v>
      </c>
      <c r="U25" s="10">
        <v>54956.820739655333</v>
      </c>
    </row>
    <row r="26" spans="1:21" ht="12.75" customHeight="1">
      <c r="A26" s="3">
        <v>2026</v>
      </c>
      <c r="B26" s="21">
        <v>19500</v>
      </c>
      <c r="C26" s="17">
        <v>0</v>
      </c>
      <c r="D26" s="17">
        <v>1400</v>
      </c>
      <c r="E26" s="17">
        <v>1400</v>
      </c>
      <c r="F26" s="17">
        <v>256</v>
      </c>
      <c r="G26" s="17">
        <v>328</v>
      </c>
      <c r="H26" s="17">
        <v>3966.3614711091896</v>
      </c>
      <c r="I26" s="17">
        <v>620</v>
      </c>
      <c r="J26" s="17">
        <v>5490</v>
      </c>
      <c r="K26" s="17">
        <v>12400</v>
      </c>
      <c r="L26" s="17">
        <v>2200</v>
      </c>
      <c r="M26" s="17">
        <v>400</v>
      </c>
      <c r="N26" s="17">
        <v>2700</v>
      </c>
      <c r="O26" s="17">
        <v>600</v>
      </c>
      <c r="P26" s="17">
        <v>2391</v>
      </c>
      <c r="Q26" s="22">
        <v>1100</v>
      </c>
      <c r="R26" s="9">
        <v>46347.361471109194</v>
      </c>
      <c r="S26" s="9">
        <v>6420</v>
      </c>
      <c r="T26" s="9">
        <v>1984</v>
      </c>
      <c r="U26" s="10">
        <v>54751.361471109194</v>
      </c>
    </row>
    <row r="27" spans="1:21" ht="13.5">
      <c r="A27" s="3">
        <v>2027</v>
      </c>
      <c r="B27" s="21">
        <v>19500</v>
      </c>
      <c r="C27" s="17">
        <v>0</v>
      </c>
      <c r="D27" s="17">
        <v>1400</v>
      </c>
      <c r="E27" s="17">
        <v>1500</v>
      </c>
      <c r="F27" s="17">
        <v>256</v>
      </c>
      <c r="G27" s="17">
        <v>328</v>
      </c>
      <c r="H27" s="17">
        <v>4007.9206391667253</v>
      </c>
      <c r="I27" s="17">
        <v>640</v>
      </c>
      <c r="J27" s="17">
        <v>5480</v>
      </c>
      <c r="K27" s="17">
        <v>12400</v>
      </c>
      <c r="L27" s="17">
        <v>2300</v>
      </c>
      <c r="M27" s="17">
        <v>380</v>
      </c>
      <c r="N27" s="17">
        <v>2800</v>
      </c>
      <c r="O27" s="17">
        <v>650</v>
      </c>
      <c r="P27" s="17">
        <v>2415</v>
      </c>
      <c r="Q27" s="22">
        <v>1100</v>
      </c>
      <c r="R27" s="9">
        <v>46482.920639166725</v>
      </c>
      <c r="S27" s="9">
        <v>6690</v>
      </c>
      <c r="T27" s="9">
        <v>1984</v>
      </c>
      <c r="U27" s="10">
        <v>55156.920639166725</v>
      </c>
    </row>
    <row r="28" spans="1:21" ht="13.5">
      <c r="A28" s="3">
        <v>2028</v>
      </c>
      <c r="B28" s="21">
        <v>19500</v>
      </c>
      <c r="C28" s="17">
        <v>0</v>
      </c>
      <c r="D28" s="17">
        <v>1400</v>
      </c>
      <c r="E28" s="17">
        <v>1500</v>
      </c>
      <c r="F28" s="17">
        <v>256</v>
      </c>
      <c r="G28" s="17">
        <v>328</v>
      </c>
      <c r="H28" s="17">
        <v>4060.0252515534685</v>
      </c>
      <c r="I28" s="17">
        <v>660</v>
      </c>
      <c r="J28" s="17">
        <v>5430</v>
      </c>
      <c r="K28" s="17">
        <v>12400</v>
      </c>
      <c r="L28" s="17">
        <v>2300</v>
      </c>
      <c r="M28" s="17">
        <v>390</v>
      </c>
      <c r="N28" s="17">
        <v>2800</v>
      </c>
      <c r="O28" s="17">
        <v>650</v>
      </c>
      <c r="P28" s="17">
        <v>2422</v>
      </c>
      <c r="Q28" s="22">
        <v>1100</v>
      </c>
      <c r="R28" s="9">
        <v>46502.025251553467</v>
      </c>
      <c r="S28" s="9">
        <v>6710</v>
      </c>
      <c r="T28" s="9">
        <v>1984</v>
      </c>
      <c r="U28" s="10">
        <v>55196.025251553467</v>
      </c>
    </row>
    <row r="29" spans="1:21" ht="13.5">
      <c r="A29" s="3">
        <v>2029</v>
      </c>
      <c r="B29" s="21">
        <v>19500</v>
      </c>
      <c r="C29" s="17">
        <v>0</v>
      </c>
      <c r="D29" s="17">
        <v>1500</v>
      </c>
      <c r="E29" s="17">
        <v>1500</v>
      </c>
      <c r="F29" s="17">
        <v>256</v>
      </c>
      <c r="G29" s="17">
        <v>328</v>
      </c>
      <c r="H29" s="17">
        <v>4066.348626843122</v>
      </c>
      <c r="I29" s="17">
        <v>670</v>
      </c>
      <c r="J29" s="17">
        <v>5410</v>
      </c>
      <c r="K29" s="17">
        <v>12500</v>
      </c>
      <c r="L29" s="17">
        <v>2200</v>
      </c>
      <c r="M29" s="17">
        <v>400</v>
      </c>
      <c r="N29" s="17">
        <v>2900</v>
      </c>
      <c r="O29" s="17">
        <v>650</v>
      </c>
      <c r="P29" s="17">
        <v>2437</v>
      </c>
      <c r="Q29" s="22">
        <v>1100</v>
      </c>
      <c r="R29" s="9">
        <v>46513.348626843122</v>
      </c>
      <c r="S29" s="9">
        <v>6820</v>
      </c>
      <c r="T29" s="9">
        <v>2084</v>
      </c>
      <c r="U29" s="10">
        <v>55417.348626843122</v>
      </c>
    </row>
    <row r="30" spans="1:21" ht="13.5">
      <c r="A30" s="4">
        <v>2030</v>
      </c>
      <c r="B30" s="18">
        <v>19500</v>
      </c>
      <c r="C30" s="19">
        <v>0</v>
      </c>
      <c r="D30" s="19">
        <v>1500</v>
      </c>
      <c r="E30" s="19">
        <v>1500</v>
      </c>
      <c r="F30" s="19">
        <v>256</v>
      </c>
      <c r="G30" s="19">
        <v>328</v>
      </c>
      <c r="H30" s="19">
        <v>4082.9061418323372</v>
      </c>
      <c r="I30" s="19">
        <v>680</v>
      </c>
      <c r="J30" s="19">
        <v>5370</v>
      </c>
      <c r="K30" s="19">
        <v>12500</v>
      </c>
      <c r="L30" s="19">
        <v>2200</v>
      </c>
      <c r="M30" s="19">
        <v>390</v>
      </c>
      <c r="N30" s="19">
        <v>2900</v>
      </c>
      <c r="O30" s="19">
        <v>650</v>
      </c>
      <c r="P30" s="19">
        <v>2439</v>
      </c>
      <c r="Q30" s="20">
        <v>1100</v>
      </c>
      <c r="R30" s="11">
        <v>46481.90614183234</v>
      </c>
      <c r="S30" s="11">
        <v>6830</v>
      </c>
      <c r="T30" s="11">
        <v>2084</v>
      </c>
      <c r="U30" s="12">
        <v>55395.90614183234</v>
      </c>
    </row>
    <row r="31" spans="1:21" ht="12.75" customHeight="1">
      <c r="A31" s="74" t="s">
        <v>203</v>
      </c>
      <c r="B31" s="88" t="s">
        <v>281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168</v>
      </c>
      <c r="B3" s="14" t="s">
        <v>143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16522</v>
      </c>
      <c r="D17" s="17">
        <v>2082</v>
      </c>
      <c r="E17" s="17">
        <v>1397</v>
      </c>
      <c r="F17" s="17">
        <v>565</v>
      </c>
      <c r="G17" s="17">
        <v>459</v>
      </c>
      <c r="H17" s="17">
        <v>9402</v>
      </c>
      <c r="I17" s="17">
        <v>90</v>
      </c>
      <c r="J17" s="17">
        <v>9722</v>
      </c>
      <c r="K17" s="17">
        <v>18811</v>
      </c>
      <c r="L17" s="17">
        <v>914</v>
      </c>
      <c r="M17" s="17">
        <v>2119</v>
      </c>
      <c r="N17" s="17">
        <v>2398</v>
      </c>
      <c r="O17" s="17">
        <v>1087</v>
      </c>
      <c r="P17" s="17">
        <v>718</v>
      </c>
      <c r="Q17" s="22">
        <v>762</v>
      </c>
      <c r="R17" s="9">
        <v>58208</v>
      </c>
      <c r="S17" s="9">
        <v>5734</v>
      </c>
      <c r="T17" s="9">
        <v>3106</v>
      </c>
      <c r="U17" s="10">
        <v>67048</v>
      </c>
    </row>
    <row r="18" spans="1:21" ht="13.5">
      <c r="A18" s="3">
        <v>2018</v>
      </c>
      <c r="B18" s="21">
        <v>0</v>
      </c>
      <c r="C18" s="17">
        <v>17090</v>
      </c>
      <c r="D18" s="17">
        <v>2100</v>
      </c>
      <c r="E18" s="17">
        <v>1300</v>
      </c>
      <c r="F18" s="17">
        <v>552</v>
      </c>
      <c r="G18" s="17">
        <v>419</v>
      </c>
      <c r="H18" s="17">
        <v>9503.7268471298667</v>
      </c>
      <c r="I18" s="17">
        <v>72</v>
      </c>
      <c r="J18" s="17">
        <v>9196</v>
      </c>
      <c r="K18" s="17">
        <v>18700</v>
      </c>
      <c r="L18" s="17">
        <v>883</v>
      </c>
      <c r="M18" s="17">
        <v>2200</v>
      </c>
      <c r="N18" s="17">
        <v>2600</v>
      </c>
      <c r="O18" s="17">
        <v>1100</v>
      </c>
      <c r="P18" s="17">
        <v>650</v>
      </c>
      <c r="Q18" s="22">
        <v>740</v>
      </c>
      <c r="R18" s="9">
        <v>58222.726847129867</v>
      </c>
      <c r="S18" s="9">
        <v>5812</v>
      </c>
      <c r="T18" s="9">
        <v>3071</v>
      </c>
      <c r="U18" s="10">
        <v>67105.726847129874</v>
      </c>
    </row>
    <row r="19" spans="1:21" ht="13.5">
      <c r="A19" s="3">
        <v>2019</v>
      </c>
      <c r="B19" s="21">
        <v>0</v>
      </c>
      <c r="C19" s="17">
        <v>17010</v>
      </c>
      <c r="D19" s="17">
        <v>2000</v>
      </c>
      <c r="E19" s="17">
        <v>1400</v>
      </c>
      <c r="F19" s="17">
        <v>488</v>
      </c>
      <c r="G19" s="17">
        <v>391</v>
      </c>
      <c r="H19" s="17">
        <v>9293.75875215821</v>
      </c>
      <c r="I19" s="17">
        <v>70</v>
      </c>
      <c r="J19" s="17">
        <v>9010</v>
      </c>
      <c r="K19" s="17">
        <v>18700</v>
      </c>
      <c r="L19" s="17">
        <v>800</v>
      </c>
      <c r="M19" s="17">
        <v>1800</v>
      </c>
      <c r="N19" s="17">
        <v>2500</v>
      </c>
      <c r="O19" s="17">
        <v>1100</v>
      </c>
      <c r="P19" s="17">
        <v>622</v>
      </c>
      <c r="Q19" s="22">
        <v>680</v>
      </c>
      <c r="R19" s="9">
        <v>57235.75875215821</v>
      </c>
      <c r="S19" s="9">
        <v>5750</v>
      </c>
      <c r="T19" s="9">
        <v>2879</v>
      </c>
      <c r="U19" s="10">
        <v>65864.758752158203</v>
      </c>
    </row>
    <row r="20" spans="1:21" ht="13.5">
      <c r="A20" s="3">
        <v>2020</v>
      </c>
      <c r="B20" s="21">
        <v>0</v>
      </c>
      <c r="C20" s="17">
        <v>16760</v>
      </c>
      <c r="D20" s="17">
        <v>2000</v>
      </c>
      <c r="E20" s="17">
        <v>1300</v>
      </c>
      <c r="F20" s="17">
        <v>565</v>
      </c>
      <c r="G20" s="17">
        <v>370</v>
      </c>
      <c r="H20" s="17">
        <v>8978.0562114168697</v>
      </c>
      <c r="I20" s="17">
        <v>70</v>
      </c>
      <c r="J20" s="17">
        <v>8760</v>
      </c>
      <c r="K20" s="17">
        <v>18700</v>
      </c>
      <c r="L20" s="17">
        <v>900</v>
      </c>
      <c r="M20" s="17">
        <v>1800</v>
      </c>
      <c r="N20" s="17">
        <v>2500</v>
      </c>
      <c r="O20" s="17">
        <v>1100</v>
      </c>
      <c r="P20" s="17">
        <v>587</v>
      </c>
      <c r="Q20" s="22">
        <v>680</v>
      </c>
      <c r="R20" s="9">
        <v>56485.056211416872</v>
      </c>
      <c r="S20" s="9">
        <v>5650</v>
      </c>
      <c r="T20" s="9">
        <v>2935</v>
      </c>
      <c r="U20" s="10">
        <v>65070.056211416872</v>
      </c>
    </row>
    <row r="21" spans="1:21" ht="13.5">
      <c r="A21" s="3">
        <v>2021</v>
      </c>
      <c r="B21" s="21">
        <v>0</v>
      </c>
      <c r="C21" s="17">
        <v>16370</v>
      </c>
      <c r="D21" s="17">
        <v>2100</v>
      </c>
      <c r="E21" s="17">
        <v>1300</v>
      </c>
      <c r="F21" s="17">
        <v>565</v>
      </c>
      <c r="G21" s="17">
        <v>350</v>
      </c>
      <c r="H21" s="17">
        <v>8738.0854268387029</v>
      </c>
      <c r="I21" s="17">
        <v>80</v>
      </c>
      <c r="J21" s="17">
        <v>8480</v>
      </c>
      <c r="K21" s="17">
        <v>18500</v>
      </c>
      <c r="L21" s="17">
        <v>800</v>
      </c>
      <c r="M21" s="17">
        <v>1800</v>
      </c>
      <c r="N21" s="17">
        <v>2500</v>
      </c>
      <c r="O21" s="17">
        <v>1100</v>
      </c>
      <c r="P21" s="17">
        <v>565</v>
      </c>
      <c r="Q21" s="22">
        <v>680</v>
      </c>
      <c r="R21" s="9">
        <v>55253.085426838705</v>
      </c>
      <c r="S21" s="9">
        <v>5660</v>
      </c>
      <c r="T21" s="9">
        <v>3015</v>
      </c>
      <c r="U21" s="10">
        <v>63928.085426838705</v>
      </c>
    </row>
    <row r="22" spans="1:21" ht="13.5">
      <c r="A22" s="3">
        <v>2022</v>
      </c>
      <c r="B22" s="21">
        <v>0</v>
      </c>
      <c r="C22" s="17">
        <v>15810</v>
      </c>
      <c r="D22" s="17">
        <v>2100</v>
      </c>
      <c r="E22" s="17">
        <v>1400</v>
      </c>
      <c r="F22" s="17">
        <v>565</v>
      </c>
      <c r="G22" s="17">
        <v>329</v>
      </c>
      <c r="H22" s="17">
        <v>8593.3249748455801</v>
      </c>
      <c r="I22" s="17">
        <v>80</v>
      </c>
      <c r="J22" s="17">
        <v>8260</v>
      </c>
      <c r="K22" s="17">
        <v>18400</v>
      </c>
      <c r="L22" s="17">
        <v>800</v>
      </c>
      <c r="M22" s="17">
        <v>1700</v>
      </c>
      <c r="N22" s="17">
        <v>2500</v>
      </c>
      <c r="O22" s="17">
        <v>1100</v>
      </c>
      <c r="P22" s="17">
        <v>556</v>
      </c>
      <c r="Q22" s="22">
        <v>690</v>
      </c>
      <c r="R22" s="9">
        <v>54119.324974845578</v>
      </c>
      <c r="S22" s="9">
        <v>5770</v>
      </c>
      <c r="T22" s="9">
        <v>2994</v>
      </c>
      <c r="U22" s="10">
        <v>62883.324974845578</v>
      </c>
    </row>
    <row r="23" spans="1:21" ht="13.5">
      <c r="A23" s="3">
        <v>2023</v>
      </c>
      <c r="B23" s="21">
        <v>0</v>
      </c>
      <c r="C23" s="17">
        <v>15540</v>
      </c>
      <c r="D23" s="17">
        <v>2100</v>
      </c>
      <c r="E23" s="17">
        <v>1400</v>
      </c>
      <c r="F23" s="17">
        <v>508</v>
      </c>
      <c r="G23" s="17">
        <v>329</v>
      </c>
      <c r="H23" s="17">
        <v>8539.0702854113279</v>
      </c>
      <c r="I23" s="17">
        <v>80</v>
      </c>
      <c r="J23" s="17">
        <v>8060</v>
      </c>
      <c r="K23" s="17">
        <v>18100</v>
      </c>
      <c r="L23" s="17">
        <v>800</v>
      </c>
      <c r="M23" s="17">
        <v>1600</v>
      </c>
      <c r="N23" s="17">
        <v>2600</v>
      </c>
      <c r="O23" s="17">
        <v>1100</v>
      </c>
      <c r="P23" s="17">
        <v>543</v>
      </c>
      <c r="Q23" s="22">
        <v>690</v>
      </c>
      <c r="R23" s="9">
        <v>53182.070285411326</v>
      </c>
      <c r="S23" s="9">
        <v>5870</v>
      </c>
      <c r="T23" s="9">
        <v>2937</v>
      </c>
      <c r="U23" s="10">
        <v>61989.070285411326</v>
      </c>
    </row>
    <row r="24" spans="1:21" ht="13.5">
      <c r="A24" s="3">
        <v>2024</v>
      </c>
      <c r="B24" s="21">
        <v>0</v>
      </c>
      <c r="C24" s="17">
        <v>15390</v>
      </c>
      <c r="D24" s="17">
        <v>2200</v>
      </c>
      <c r="E24" s="17">
        <v>1400</v>
      </c>
      <c r="F24" s="17">
        <v>508</v>
      </c>
      <c r="G24" s="17">
        <v>329</v>
      </c>
      <c r="H24" s="17">
        <v>8520.266848466541</v>
      </c>
      <c r="I24" s="17">
        <v>80</v>
      </c>
      <c r="J24" s="17">
        <v>7850</v>
      </c>
      <c r="K24" s="17">
        <v>17900</v>
      </c>
      <c r="L24" s="17">
        <v>700</v>
      </c>
      <c r="M24" s="17">
        <v>1600</v>
      </c>
      <c r="N24" s="17">
        <v>2600</v>
      </c>
      <c r="O24" s="17">
        <v>1100</v>
      </c>
      <c r="P24" s="17">
        <v>529</v>
      </c>
      <c r="Q24" s="22">
        <v>680</v>
      </c>
      <c r="R24" s="9">
        <v>52489.266848466541</v>
      </c>
      <c r="S24" s="9">
        <v>5860</v>
      </c>
      <c r="T24" s="9">
        <v>3037</v>
      </c>
      <c r="U24" s="10">
        <v>61386.266848466541</v>
      </c>
    </row>
    <row r="25" spans="1:21" ht="13.5">
      <c r="A25" s="3">
        <v>2025</v>
      </c>
      <c r="B25" s="21">
        <v>0</v>
      </c>
      <c r="C25" s="17">
        <v>15370</v>
      </c>
      <c r="D25" s="17">
        <v>2300</v>
      </c>
      <c r="E25" s="17">
        <v>1400</v>
      </c>
      <c r="F25" s="17">
        <v>508</v>
      </c>
      <c r="G25" s="17">
        <v>329</v>
      </c>
      <c r="H25" s="17">
        <v>8551.7320510730551</v>
      </c>
      <c r="I25" s="17">
        <v>80</v>
      </c>
      <c r="J25" s="17">
        <v>7710</v>
      </c>
      <c r="K25" s="17">
        <v>17900</v>
      </c>
      <c r="L25" s="17">
        <v>800</v>
      </c>
      <c r="M25" s="17">
        <v>1600</v>
      </c>
      <c r="N25" s="17">
        <v>2600</v>
      </c>
      <c r="O25" s="17">
        <v>1100</v>
      </c>
      <c r="P25" s="17">
        <v>527</v>
      </c>
      <c r="Q25" s="22">
        <v>690</v>
      </c>
      <c r="R25" s="9">
        <v>52458.732051073057</v>
      </c>
      <c r="S25" s="9">
        <v>5870</v>
      </c>
      <c r="T25" s="9">
        <v>3137</v>
      </c>
      <c r="U25" s="10">
        <v>61465.732051073057</v>
      </c>
    </row>
    <row r="26" spans="1:21" ht="12.75" customHeight="1">
      <c r="A26" s="3">
        <v>2026</v>
      </c>
      <c r="B26" s="21">
        <v>0</v>
      </c>
      <c r="C26" s="17">
        <v>15470</v>
      </c>
      <c r="D26" s="17">
        <v>2400</v>
      </c>
      <c r="E26" s="17">
        <v>1400</v>
      </c>
      <c r="F26" s="17">
        <v>508</v>
      </c>
      <c r="G26" s="17">
        <v>329</v>
      </c>
      <c r="H26" s="17">
        <v>8604.4253026797196</v>
      </c>
      <c r="I26" s="17">
        <v>80</v>
      </c>
      <c r="J26" s="17">
        <v>7640</v>
      </c>
      <c r="K26" s="17">
        <v>17700</v>
      </c>
      <c r="L26" s="17">
        <v>800</v>
      </c>
      <c r="M26" s="17">
        <v>1600</v>
      </c>
      <c r="N26" s="17">
        <v>2600</v>
      </c>
      <c r="O26" s="17">
        <v>1100</v>
      </c>
      <c r="P26" s="17">
        <v>521</v>
      </c>
      <c r="Q26" s="22">
        <v>700</v>
      </c>
      <c r="R26" s="9">
        <v>52335.425302679723</v>
      </c>
      <c r="S26" s="9">
        <v>5880</v>
      </c>
      <c r="T26" s="9">
        <v>3237</v>
      </c>
      <c r="U26" s="10">
        <v>61452.425302679723</v>
      </c>
    </row>
    <row r="27" spans="1:21" ht="13.5">
      <c r="A27" s="3">
        <v>2027</v>
      </c>
      <c r="B27" s="21">
        <v>0</v>
      </c>
      <c r="C27" s="17">
        <v>15370</v>
      </c>
      <c r="D27" s="17">
        <v>2400</v>
      </c>
      <c r="E27" s="17">
        <v>1500</v>
      </c>
      <c r="F27" s="17">
        <v>508</v>
      </c>
      <c r="G27" s="17">
        <v>329</v>
      </c>
      <c r="H27" s="17">
        <v>8655.4034964783714</v>
      </c>
      <c r="I27" s="17">
        <v>80</v>
      </c>
      <c r="J27" s="17">
        <v>7550</v>
      </c>
      <c r="K27" s="17">
        <v>17800</v>
      </c>
      <c r="L27" s="17">
        <v>800</v>
      </c>
      <c r="M27" s="17">
        <v>1500</v>
      </c>
      <c r="N27" s="17">
        <v>2700</v>
      </c>
      <c r="O27" s="17">
        <v>1200</v>
      </c>
      <c r="P27" s="17">
        <v>532</v>
      </c>
      <c r="Q27" s="22">
        <v>710</v>
      </c>
      <c r="R27" s="9">
        <v>52207.403496478371</v>
      </c>
      <c r="S27" s="9">
        <v>6190</v>
      </c>
      <c r="T27" s="9">
        <v>3237</v>
      </c>
      <c r="U27" s="10">
        <v>61634.403496478371</v>
      </c>
    </row>
    <row r="28" spans="1:21" ht="13.5">
      <c r="A28" s="3">
        <v>2028</v>
      </c>
      <c r="B28" s="21">
        <v>0</v>
      </c>
      <c r="C28" s="17">
        <v>15460</v>
      </c>
      <c r="D28" s="17">
        <v>2500</v>
      </c>
      <c r="E28" s="17">
        <v>1500</v>
      </c>
      <c r="F28" s="17">
        <v>508</v>
      </c>
      <c r="G28" s="17">
        <v>329</v>
      </c>
      <c r="H28" s="17">
        <v>8737.3367683173656</v>
      </c>
      <c r="I28" s="17">
        <v>80</v>
      </c>
      <c r="J28" s="17">
        <v>7500</v>
      </c>
      <c r="K28" s="17">
        <v>17800</v>
      </c>
      <c r="L28" s="17">
        <v>800</v>
      </c>
      <c r="M28" s="17">
        <v>1500</v>
      </c>
      <c r="N28" s="17">
        <v>2700</v>
      </c>
      <c r="O28" s="17">
        <v>1200</v>
      </c>
      <c r="P28" s="17">
        <v>531</v>
      </c>
      <c r="Q28" s="22">
        <v>720</v>
      </c>
      <c r="R28" s="9">
        <v>52328.336768317364</v>
      </c>
      <c r="S28" s="9">
        <v>6200</v>
      </c>
      <c r="T28" s="9">
        <v>3337</v>
      </c>
      <c r="U28" s="10">
        <v>61865.336768317364</v>
      </c>
    </row>
    <row r="29" spans="1:21" ht="13.5">
      <c r="A29" s="3">
        <v>2029</v>
      </c>
      <c r="B29" s="21">
        <v>0</v>
      </c>
      <c r="C29" s="17">
        <v>15530</v>
      </c>
      <c r="D29" s="17">
        <v>2600</v>
      </c>
      <c r="E29" s="17">
        <v>1500</v>
      </c>
      <c r="F29" s="17">
        <v>508</v>
      </c>
      <c r="G29" s="17">
        <v>329</v>
      </c>
      <c r="H29" s="17">
        <v>8874.4217408344903</v>
      </c>
      <c r="I29" s="17">
        <v>80</v>
      </c>
      <c r="J29" s="17">
        <v>7450</v>
      </c>
      <c r="K29" s="17">
        <v>17900</v>
      </c>
      <c r="L29" s="17">
        <v>800</v>
      </c>
      <c r="M29" s="17">
        <v>1500</v>
      </c>
      <c r="N29" s="17">
        <v>2700</v>
      </c>
      <c r="O29" s="17">
        <v>1200</v>
      </c>
      <c r="P29" s="17">
        <v>539</v>
      </c>
      <c r="Q29" s="22">
        <v>720</v>
      </c>
      <c r="R29" s="9">
        <v>52593.421740834492</v>
      </c>
      <c r="S29" s="9">
        <v>6200</v>
      </c>
      <c r="T29" s="9">
        <v>3437</v>
      </c>
      <c r="U29" s="10">
        <v>62230.421740834492</v>
      </c>
    </row>
    <row r="30" spans="1:21" ht="13.5">
      <c r="A30" s="4">
        <v>2030</v>
      </c>
      <c r="B30" s="18">
        <v>0</v>
      </c>
      <c r="C30" s="19">
        <v>15750</v>
      </c>
      <c r="D30" s="19">
        <v>2600</v>
      </c>
      <c r="E30" s="19">
        <v>1500</v>
      </c>
      <c r="F30" s="19">
        <v>508</v>
      </c>
      <c r="G30" s="19">
        <v>329</v>
      </c>
      <c r="H30" s="19">
        <v>8907.5084365829462</v>
      </c>
      <c r="I30" s="19">
        <v>80</v>
      </c>
      <c r="J30" s="19">
        <v>7410</v>
      </c>
      <c r="K30" s="19">
        <v>17900</v>
      </c>
      <c r="L30" s="19">
        <v>800</v>
      </c>
      <c r="M30" s="19">
        <v>1500</v>
      </c>
      <c r="N30" s="19">
        <v>2700</v>
      </c>
      <c r="O30" s="19">
        <v>1200</v>
      </c>
      <c r="P30" s="19">
        <v>537</v>
      </c>
      <c r="Q30" s="20">
        <v>730</v>
      </c>
      <c r="R30" s="11">
        <v>52804.508436582946</v>
      </c>
      <c r="S30" s="11">
        <v>6210</v>
      </c>
      <c r="T30" s="11">
        <v>3437</v>
      </c>
      <c r="U30" s="12">
        <v>62451.508436582946</v>
      </c>
    </row>
    <row r="31" spans="1:21" ht="12.75" customHeight="1">
      <c r="A31" s="74" t="s">
        <v>205</v>
      </c>
      <c r="B31" s="88" t="s">
        <v>282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169</v>
      </c>
      <c r="B3" s="14" t="s">
        <v>140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9161</v>
      </c>
      <c r="C17" s="17">
        <v>7383</v>
      </c>
      <c r="D17" s="17">
        <v>3571</v>
      </c>
      <c r="E17" s="17">
        <v>1821</v>
      </c>
      <c r="F17" s="17">
        <v>322</v>
      </c>
      <c r="G17" s="17">
        <v>1776</v>
      </c>
      <c r="H17" s="17">
        <v>5913</v>
      </c>
      <c r="I17" s="17">
        <v>896</v>
      </c>
      <c r="J17" s="17">
        <v>6349</v>
      </c>
      <c r="K17" s="17">
        <v>18654</v>
      </c>
      <c r="L17" s="17">
        <v>4809</v>
      </c>
      <c r="M17" s="17">
        <v>806</v>
      </c>
      <c r="N17" s="17">
        <v>3362</v>
      </c>
      <c r="O17" s="17">
        <v>1415</v>
      </c>
      <c r="P17" s="17">
        <v>2233</v>
      </c>
      <c r="Q17" s="22">
        <v>1739</v>
      </c>
      <c r="R17" s="9">
        <v>55308</v>
      </c>
      <c r="S17" s="9">
        <v>9233</v>
      </c>
      <c r="T17" s="9">
        <v>5669</v>
      </c>
      <c r="U17" s="10">
        <v>70210</v>
      </c>
    </row>
    <row r="18" spans="1:21" ht="13.5">
      <c r="A18" s="3">
        <v>2018</v>
      </c>
      <c r="B18" s="21">
        <v>8800</v>
      </c>
      <c r="C18" s="17">
        <v>7140</v>
      </c>
      <c r="D18" s="17">
        <v>3600</v>
      </c>
      <c r="E18" s="17">
        <v>1700</v>
      </c>
      <c r="F18" s="17">
        <v>257</v>
      </c>
      <c r="G18" s="17">
        <v>1772</v>
      </c>
      <c r="H18" s="17">
        <v>4744.5880099357764</v>
      </c>
      <c r="I18" s="17">
        <v>918</v>
      </c>
      <c r="J18" s="17">
        <v>6274</v>
      </c>
      <c r="K18" s="17">
        <v>18500</v>
      </c>
      <c r="L18" s="17">
        <v>4974</v>
      </c>
      <c r="M18" s="17">
        <v>750</v>
      </c>
      <c r="N18" s="17">
        <v>3100</v>
      </c>
      <c r="O18" s="17">
        <v>1400</v>
      </c>
      <c r="P18" s="17">
        <v>2167</v>
      </c>
      <c r="Q18" s="22">
        <v>1600</v>
      </c>
      <c r="R18" s="9">
        <v>53349.588009935775</v>
      </c>
      <c r="S18" s="9">
        <v>8718</v>
      </c>
      <c r="T18" s="9">
        <v>5629</v>
      </c>
      <c r="U18" s="10">
        <v>67696.588009935775</v>
      </c>
    </row>
    <row r="19" spans="1:21" ht="13.5">
      <c r="A19" s="3">
        <v>2019</v>
      </c>
      <c r="B19" s="21">
        <v>9000</v>
      </c>
      <c r="C19" s="17">
        <v>6930</v>
      </c>
      <c r="D19" s="17">
        <v>3600</v>
      </c>
      <c r="E19" s="17">
        <v>1800</v>
      </c>
      <c r="F19" s="17">
        <v>324</v>
      </c>
      <c r="G19" s="17">
        <v>1855</v>
      </c>
      <c r="H19" s="17">
        <v>4683.3590242479204</v>
      </c>
      <c r="I19" s="17">
        <v>920</v>
      </c>
      <c r="J19" s="17">
        <v>6240</v>
      </c>
      <c r="K19" s="17">
        <v>18500</v>
      </c>
      <c r="L19" s="17">
        <v>4800</v>
      </c>
      <c r="M19" s="17">
        <v>750</v>
      </c>
      <c r="N19" s="17">
        <v>2800</v>
      </c>
      <c r="O19" s="17">
        <v>1400</v>
      </c>
      <c r="P19" s="17">
        <v>2171</v>
      </c>
      <c r="Q19" s="22">
        <v>1500</v>
      </c>
      <c r="R19" s="9">
        <v>53074.359024247919</v>
      </c>
      <c r="S19" s="9">
        <v>8420</v>
      </c>
      <c r="T19" s="9">
        <v>5779</v>
      </c>
      <c r="U19" s="10">
        <v>67273.359024247911</v>
      </c>
    </row>
    <row r="20" spans="1:21" ht="13.5">
      <c r="A20" s="3">
        <v>2020</v>
      </c>
      <c r="B20" s="21">
        <v>9000</v>
      </c>
      <c r="C20" s="17">
        <v>6910</v>
      </c>
      <c r="D20" s="17">
        <v>3600</v>
      </c>
      <c r="E20" s="17">
        <v>2000</v>
      </c>
      <c r="F20" s="17">
        <v>330</v>
      </c>
      <c r="G20" s="17">
        <v>2011</v>
      </c>
      <c r="H20" s="17">
        <v>4551.7066292454647</v>
      </c>
      <c r="I20" s="17">
        <v>880</v>
      </c>
      <c r="J20" s="17">
        <v>6190</v>
      </c>
      <c r="K20" s="17">
        <v>18500</v>
      </c>
      <c r="L20" s="17">
        <v>4700</v>
      </c>
      <c r="M20" s="17">
        <v>730</v>
      </c>
      <c r="N20" s="17">
        <v>2900</v>
      </c>
      <c r="O20" s="17">
        <v>1400</v>
      </c>
      <c r="P20" s="17">
        <v>2190</v>
      </c>
      <c r="Q20" s="22">
        <v>1500</v>
      </c>
      <c r="R20" s="9">
        <v>52771.706629245469</v>
      </c>
      <c r="S20" s="9">
        <v>8680</v>
      </c>
      <c r="T20" s="9">
        <v>5941</v>
      </c>
      <c r="U20" s="10">
        <v>67392.706629245469</v>
      </c>
    </row>
    <row r="21" spans="1:21" ht="13.5">
      <c r="A21" s="3">
        <v>2021</v>
      </c>
      <c r="B21" s="21">
        <v>8900</v>
      </c>
      <c r="C21" s="17">
        <v>7040</v>
      </c>
      <c r="D21" s="17">
        <v>3600</v>
      </c>
      <c r="E21" s="17">
        <v>1900</v>
      </c>
      <c r="F21" s="17">
        <v>330</v>
      </c>
      <c r="G21" s="17">
        <v>2132</v>
      </c>
      <c r="H21" s="17">
        <v>4428.0781693437293</v>
      </c>
      <c r="I21" s="17">
        <v>910</v>
      </c>
      <c r="J21" s="17">
        <v>6080</v>
      </c>
      <c r="K21" s="17">
        <v>18400</v>
      </c>
      <c r="L21" s="17">
        <v>4600</v>
      </c>
      <c r="M21" s="17">
        <v>710</v>
      </c>
      <c r="N21" s="17">
        <v>2900</v>
      </c>
      <c r="O21" s="17">
        <v>1400</v>
      </c>
      <c r="P21" s="17">
        <v>2178</v>
      </c>
      <c r="Q21" s="22">
        <v>1500</v>
      </c>
      <c r="R21" s="9">
        <v>52336.078169343731</v>
      </c>
      <c r="S21" s="9">
        <v>8610</v>
      </c>
      <c r="T21" s="9">
        <v>6062</v>
      </c>
      <c r="U21" s="10">
        <v>67008.078169343731</v>
      </c>
    </row>
    <row r="22" spans="1:21" ht="13.5">
      <c r="A22" s="3">
        <v>2022</v>
      </c>
      <c r="B22" s="21">
        <v>8800</v>
      </c>
      <c r="C22" s="17">
        <v>7150</v>
      </c>
      <c r="D22" s="17">
        <v>3600</v>
      </c>
      <c r="E22" s="17">
        <v>1900</v>
      </c>
      <c r="F22" s="17">
        <v>330</v>
      </c>
      <c r="G22" s="17">
        <v>2235</v>
      </c>
      <c r="H22" s="17">
        <v>4316.262069628162</v>
      </c>
      <c r="I22" s="17">
        <v>890</v>
      </c>
      <c r="J22" s="17">
        <v>5990</v>
      </c>
      <c r="K22" s="17">
        <v>18200</v>
      </c>
      <c r="L22" s="17">
        <v>4500</v>
      </c>
      <c r="M22" s="17">
        <v>700</v>
      </c>
      <c r="N22" s="17">
        <v>2800</v>
      </c>
      <c r="O22" s="17">
        <v>1400</v>
      </c>
      <c r="P22" s="17">
        <v>2144</v>
      </c>
      <c r="Q22" s="22">
        <v>1500</v>
      </c>
      <c r="R22" s="9">
        <v>51800.262069628167</v>
      </c>
      <c r="S22" s="9">
        <v>8490</v>
      </c>
      <c r="T22" s="9">
        <v>6165</v>
      </c>
      <c r="U22" s="10">
        <v>66455.262069628167</v>
      </c>
    </row>
    <row r="23" spans="1:21" ht="13.5">
      <c r="A23" s="3">
        <v>2023</v>
      </c>
      <c r="B23" s="21">
        <v>8600</v>
      </c>
      <c r="C23" s="17">
        <v>7210</v>
      </c>
      <c r="D23" s="17">
        <v>3600</v>
      </c>
      <c r="E23" s="17">
        <v>1900</v>
      </c>
      <c r="F23" s="17">
        <v>330</v>
      </c>
      <c r="G23" s="17">
        <v>2303</v>
      </c>
      <c r="H23" s="17">
        <v>4228.1533319596529</v>
      </c>
      <c r="I23" s="17">
        <v>890</v>
      </c>
      <c r="J23" s="17">
        <v>5890</v>
      </c>
      <c r="K23" s="17">
        <v>17900</v>
      </c>
      <c r="L23" s="17">
        <v>4400</v>
      </c>
      <c r="M23" s="17">
        <v>680</v>
      </c>
      <c r="N23" s="17">
        <v>2800</v>
      </c>
      <c r="O23" s="17">
        <v>1400</v>
      </c>
      <c r="P23" s="17">
        <v>2118</v>
      </c>
      <c r="Q23" s="22">
        <v>1500</v>
      </c>
      <c r="R23" s="9">
        <v>51026.153331959649</v>
      </c>
      <c r="S23" s="9">
        <v>8490</v>
      </c>
      <c r="T23" s="9">
        <v>6233</v>
      </c>
      <c r="U23" s="10">
        <v>65749.153331959649</v>
      </c>
    </row>
    <row r="24" spans="1:21" ht="13.5">
      <c r="A24" s="3">
        <v>2024</v>
      </c>
      <c r="B24" s="21">
        <v>8400</v>
      </c>
      <c r="C24" s="17">
        <v>7270</v>
      </c>
      <c r="D24" s="17">
        <v>3600</v>
      </c>
      <c r="E24" s="17">
        <v>1800</v>
      </c>
      <c r="F24" s="17">
        <v>330</v>
      </c>
      <c r="G24" s="17">
        <v>2315</v>
      </c>
      <c r="H24" s="17">
        <v>4141.3260634170138</v>
      </c>
      <c r="I24" s="17">
        <v>890</v>
      </c>
      <c r="J24" s="17">
        <v>5790</v>
      </c>
      <c r="K24" s="17">
        <v>17700</v>
      </c>
      <c r="L24" s="17">
        <v>4300</v>
      </c>
      <c r="M24" s="17">
        <v>660</v>
      </c>
      <c r="N24" s="17">
        <v>2800</v>
      </c>
      <c r="O24" s="17">
        <v>1300</v>
      </c>
      <c r="P24" s="17">
        <v>2105</v>
      </c>
      <c r="Q24" s="22">
        <v>1500</v>
      </c>
      <c r="R24" s="9">
        <v>50366.326063417015</v>
      </c>
      <c r="S24" s="9">
        <v>8290</v>
      </c>
      <c r="T24" s="9">
        <v>6245</v>
      </c>
      <c r="U24" s="10">
        <v>64901.326063417015</v>
      </c>
    </row>
    <row r="25" spans="1:21" ht="13.5">
      <c r="A25" s="3">
        <v>2025</v>
      </c>
      <c r="B25" s="21">
        <v>8300</v>
      </c>
      <c r="C25" s="17">
        <v>7160</v>
      </c>
      <c r="D25" s="17">
        <v>3600</v>
      </c>
      <c r="E25" s="17">
        <v>1800</v>
      </c>
      <c r="F25" s="17">
        <v>330</v>
      </c>
      <c r="G25" s="17">
        <v>2331</v>
      </c>
      <c r="H25" s="17">
        <v>4068.9757269175784</v>
      </c>
      <c r="I25" s="17">
        <v>900</v>
      </c>
      <c r="J25" s="17">
        <v>5700</v>
      </c>
      <c r="K25" s="17">
        <v>17700</v>
      </c>
      <c r="L25" s="17">
        <v>4200</v>
      </c>
      <c r="M25" s="17">
        <v>650</v>
      </c>
      <c r="N25" s="17">
        <v>2800</v>
      </c>
      <c r="O25" s="17">
        <v>1300</v>
      </c>
      <c r="P25" s="17">
        <v>2114</v>
      </c>
      <c r="Q25" s="22">
        <v>1500</v>
      </c>
      <c r="R25" s="9">
        <v>49892.975726917575</v>
      </c>
      <c r="S25" s="9">
        <v>8300</v>
      </c>
      <c r="T25" s="9">
        <v>6261</v>
      </c>
      <c r="U25" s="10">
        <v>64453.975726917575</v>
      </c>
    </row>
    <row r="26" spans="1:21" ht="12.75" customHeight="1">
      <c r="A26" s="3">
        <v>2026</v>
      </c>
      <c r="B26" s="21">
        <v>8300</v>
      </c>
      <c r="C26" s="17">
        <v>6970</v>
      </c>
      <c r="D26" s="17">
        <v>3600</v>
      </c>
      <c r="E26" s="17">
        <v>1900</v>
      </c>
      <c r="F26" s="17">
        <v>330</v>
      </c>
      <c r="G26" s="17">
        <v>2317</v>
      </c>
      <c r="H26" s="17">
        <v>4002.0464161586856</v>
      </c>
      <c r="I26" s="17">
        <v>900</v>
      </c>
      <c r="J26" s="17">
        <v>5620</v>
      </c>
      <c r="K26" s="17">
        <v>17600</v>
      </c>
      <c r="L26" s="17">
        <v>4100</v>
      </c>
      <c r="M26" s="17">
        <v>640</v>
      </c>
      <c r="N26" s="17">
        <v>2800</v>
      </c>
      <c r="O26" s="17">
        <v>1300</v>
      </c>
      <c r="P26" s="17">
        <v>2071</v>
      </c>
      <c r="Q26" s="22">
        <v>1500</v>
      </c>
      <c r="R26" s="9">
        <v>49303.046416158686</v>
      </c>
      <c r="S26" s="9">
        <v>8400</v>
      </c>
      <c r="T26" s="9">
        <v>6247</v>
      </c>
      <c r="U26" s="10">
        <v>63950.046416158686</v>
      </c>
    </row>
    <row r="27" spans="1:21" ht="13.5">
      <c r="A27" s="3">
        <v>2027</v>
      </c>
      <c r="B27" s="21">
        <v>8300</v>
      </c>
      <c r="C27" s="17">
        <v>6820</v>
      </c>
      <c r="D27" s="17">
        <v>3600</v>
      </c>
      <c r="E27" s="17">
        <v>1800</v>
      </c>
      <c r="F27" s="17">
        <v>330</v>
      </c>
      <c r="G27" s="17">
        <v>2331</v>
      </c>
      <c r="H27" s="17">
        <v>3937.254057092704</v>
      </c>
      <c r="I27" s="17">
        <v>910</v>
      </c>
      <c r="J27" s="17">
        <v>5570</v>
      </c>
      <c r="K27" s="17">
        <v>17700</v>
      </c>
      <c r="L27" s="17">
        <v>4100</v>
      </c>
      <c r="M27" s="17">
        <v>620</v>
      </c>
      <c r="N27" s="17">
        <v>2800</v>
      </c>
      <c r="O27" s="17">
        <v>1300</v>
      </c>
      <c r="P27" s="17">
        <v>1778</v>
      </c>
      <c r="Q27" s="22">
        <v>1500</v>
      </c>
      <c r="R27" s="9">
        <v>48825.254057092709</v>
      </c>
      <c r="S27" s="9">
        <v>8310</v>
      </c>
      <c r="T27" s="9">
        <v>6261</v>
      </c>
      <c r="U27" s="10">
        <v>63396.254057092709</v>
      </c>
    </row>
    <row r="28" spans="1:21" ht="13.5">
      <c r="A28" s="3">
        <v>2028</v>
      </c>
      <c r="B28" s="21">
        <v>8300</v>
      </c>
      <c r="C28" s="17">
        <v>6690</v>
      </c>
      <c r="D28" s="17">
        <v>3600</v>
      </c>
      <c r="E28" s="17">
        <v>1800</v>
      </c>
      <c r="F28" s="17">
        <v>330</v>
      </c>
      <c r="G28" s="17">
        <v>2314</v>
      </c>
      <c r="H28" s="17">
        <v>3886.0253442441667</v>
      </c>
      <c r="I28" s="17">
        <v>920</v>
      </c>
      <c r="J28" s="17">
        <v>5540</v>
      </c>
      <c r="K28" s="17">
        <v>17700</v>
      </c>
      <c r="L28" s="17">
        <v>4000</v>
      </c>
      <c r="M28" s="17">
        <v>610</v>
      </c>
      <c r="N28" s="17">
        <v>2800</v>
      </c>
      <c r="O28" s="17">
        <v>1300</v>
      </c>
      <c r="P28" s="17">
        <v>1835</v>
      </c>
      <c r="Q28" s="22">
        <v>1500</v>
      </c>
      <c r="R28" s="9">
        <v>48561.025344244168</v>
      </c>
      <c r="S28" s="9">
        <v>8320</v>
      </c>
      <c r="T28" s="9">
        <v>6244</v>
      </c>
      <c r="U28" s="10">
        <v>63125.025344244168</v>
      </c>
    </row>
    <row r="29" spans="1:21" ht="13.5">
      <c r="A29" s="3">
        <v>2029</v>
      </c>
      <c r="B29" s="21">
        <v>8300</v>
      </c>
      <c r="C29" s="17">
        <v>6620</v>
      </c>
      <c r="D29" s="17">
        <v>3600</v>
      </c>
      <c r="E29" s="17">
        <v>1800</v>
      </c>
      <c r="F29" s="17">
        <v>330</v>
      </c>
      <c r="G29" s="17">
        <v>2333</v>
      </c>
      <c r="H29" s="17">
        <v>3857.4930074890972</v>
      </c>
      <c r="I29" s="17">
        <v>940</v>
      </c>
      <c r="J29" s="17">
        <v>5530</v>
      </c>
      <c r="K29" s="17">
        <v>17800</v>
      </c>
      <c r="L29" s="17">
        <v>4000</v>
      </c>
      <c r="M29" s="17">
        <v>600</v>
      </c>
      <c r="N29" s="17">
        <v>2800</v>
      </c>
      <c r="O29" s="17">
        <v>1300</v>
      </c>
      <c r="P29" s="17">
        <v>1924</v>
      </c>
      <c r="Q29" s="22">
        <v>1500</v>
      </c>
      <c r="R29" s="9">
        <v>48631.493007489102</v>
      </c>
      <c r="S29" s="9">
        <v>8340</v>
      </c>
      <c r="T29" s="9">
        <v>6263</v>
      </c>
      <c r="U29" s="10">
        <v>63234.493007489102</v>
      </c>
    </row>
    <row r="30" spans="1:21" ht="13.5">
      <c r="A30" s="4">
        <v>2030</v>
      </c>
      <c r="B30" s="18">
        <v>8300</v>
      </c>
      <c r="C30" s="19">
        <v>6560</v>
      </c>
      <c r="D30" s="19">
        <v>3600</v>
      </c>
      <c r="E30" s="19">
        <v>1900</v>
      </c>
      <c r="F30" s="19">
        <v>330</v>
      </c>
      <c r="G30" s="19">
        <v>2315</v>
      </c>
      <c r="H30" s="19">
        <v>3861.3946782660923</v>
      </c>
      <c r="I30" s="19">
        <v>950</v>
      </c>
      <c r="J30" s="19">
        <v>5540</v>
      </c>
      <c r="K30" s="19">
        <v>17700</v>
      </c>
      <c r="L30" s="19">
        <v>3900</v>
      </c>
      <c r="M30" s="19">
        <v>600</v>
      </c>
      <c r="N30" s="19">
        <v>2800</v>
      </c>
      <c r="O30" s="19">
        <v>1300</v>
      </c>
      <c r="P30" s="19">
        <v>2097</v>
      </c>
      <c r="Q30" s="20">
        <v>1500</v>
      </c>
      <c r="R30" s="11">
        <v>48558.394678266093</v>
      </c>
      <c r="S30" s="11">
        <v>8450</v>
      </c>
      <c r="T30" s="11">
        <v>6245</v>
      </c>
      <c r="U30" s="12">
        <v>63253.394678266093</v>
      </c>
    </row>
    <row r="31" spans="1:21" ht="12.75" customHeight="1">
      <c r="A31" s="74" t="s">
        <v>205</v>
      </c>
      <c r="B31" s="88" t="s">
        <v>283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119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170</v>
      </c>
      <c r="B3" s="14" t="s">
        <v>199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0</v>
      </c>
      <c r="C17" s="17">
        <v>3965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3965</v>
      </c>
      <c r="S17" s="9">
        <v>0</v>
      </c>
      <c r="T17" s="9">
        <v>0</v>
      </c>
      <c r="U17" s="10">
        <v>3965</v>
      </c>
    </row>
    <row r="18" spans="1:21" ht="13.5">
      <c r="A18" s="3">
        <v>2018</v>
      </c>
      <c r="B18" s="21">
        <v>0</v>
      </c>
      <c r="C18" s="17">
        <v>4150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4150</v>
      </c>
      <c r="S18" s="9">
        <v>0</v>
      </c>
      <c r="T18" s="9">
        <v>0</v>
      </c>
      <c r="U18" s="10">
        <v>4150</v>
      </c>
    </row>
    <row r="19" spans="1:21" ht="13.5">
      <c r="A19" s="3">
        <v>2019</v>
      </c>
      <c r="B19" s="21">
        <v>0</v>
      </c>
      <c r="C19" s="17">
        <v>4170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4170</v>
      </c>
      <c r="S19" s="9">
        <v>0</v>
      </c>
      <c r="T19" s="9">
        <v>0</v>
      </c>
      <c r="U19" s="10">
        <v>4170</v>
      </c>
    </row>
    <row r="20" spans="1:21" ht="13.5">
      <c r="A20" s="3">
        <v>2020</v>
      </c>
      <c r="B20" s="21">
        <v>0</v>
      </c>
      <c r="C20" s="17">
        <v>4170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4170</v>
      </c>
      <c r="S20" s="9">
        <v>0</v>
      </c>
      <c r="T20" s="9">
        <v>0</v>
      </c>
      <c r="U20" s="10">
        <v>4170</v>
      </c>
    </row>
    <row r="21" spans="1:21" ht="13.5">
      <c r="A21" s="3">
        <v>2021</v>
      </c>
      <c r="B21" s="21">
        <v>0</v>
      </c>
      <c r="C21" s="17">
        <v>4170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4170</v>
      </c>
      <c r="S21" s="9">
        <v>0</v>
      </c>
      <c r="T21" s="9">
        <v>0</v>
      </c>
      <c r="U21" s="10">
        <v>4170</v>
      </c>
    </row>
    <row r="22" spans="1:21" ht="13.5">
      <c r="A22" s="3">
        <v>2022</v>
      </c>
      <c r="B22" s="21">
        <v>0</v>
      </c>
      <c r="C22" s="17">
        <v>4170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4170</v>
      </c>
      <c r="S22" s="9">
        <v>0</v>
      </c>
      <c r="T22" s="9">
        <v>0</v>
      </c>
      <c r="U22" s="10">
        <v>4170</v>
      </c>
    </row>
    <row r="23" spans="1:21" ht="13.5">
      <c r="A23" s="3">
        <v>2023</v>
      </c>
      <c r="B23" s="21">
        <v>0</v>
      </c>
      <c r="C23" s="17">
        <v>4170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4170</v>
      </c>
      <c r="S23" s="9">
        <v>0</v>
      </c>
      <c r="T23" s="9">
        <v>0</v>
      </c>
      <c r="U23" s="10">
        <v>4170</v>
      </c>
    </row>
    <row r="24" spans="1:21" ht="13.5">
      <c r="A24" s="3">
        <v>2024</v>
      </c>
      <c r="B24" s="21">
        <v>0</v>
      </c>
      <c r="C24" s="17">
        <v>4170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4170</v>
      </c>
      <c r="S24" s="9">
        <v>0</v>
      </c>
      <c r="T24" s="9">
        <v>0</v>
      </c>
      <c r="U24" s="10">
        <v>4170</v>
      </c>
    </row>
    <row r="25" spans="1:21" ht="13.5">
      <c r="A25" s="3">
        <v>2025</v>
      </c>
      <c r="B25" s="21">
        <v>0</v>
      </c>
      <c r="C25" s="17">
        <v>4170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4170</v>
      </c>
      <c r="S25" s="9">
        <v>0</v>
      </c>
      <c r="T25" s="9">
        <v>0</v>
      </c>
      <c r="U25" s="10">
        <v>4170</v>
      </c>
    </row>
    <row r="26" spans="1:21" ht="12.75" customHeight="1">
      <c r="A26" s="3">
        <v>2026</v>
      </c>
      <c r="B26" s="21">
        <v>0</v>
      </c>
      <c r="C26" s="17">
        <v>4170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4170</v>
      </c>
      <c r="S26" s="9">
        <v>0</v>
      </c>
      <c r="T26" s="9">
        <v>0</v>
      </c>
      <c r="U26" s="10">
        <v>4170</v>
      </c>
    </row>
    <row r="27" spans="1:21" ht="13.5">
      <c r="A27" s="3">
        <v>2027</v>
      </c>
      <c r="B27" s="21">
        <v>0</v>
      </c>
      <c r="C27" s="17">
        <v>4170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4170</v>
      </c>
      <c r="S27" s="9">
        <v>0</v>
      </c>
      <c r="T27" s="9">
        <v>0</v>
      </c>
      <c r="U27" s="10">
        <v>4170</v>
      </c>
    </row>
    <row r="28" spans="1:21" ht="13.5">
      <c r="A28" s="3">
        <v>2028</v>
      </c>
      <c r="B28" s="21">
        <v>0</v>
      </c>
      <c r="C28" s="17">
        <v>4170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4170</v>
      </c>
      <c r="S28" s="9">
        <v>0</v>
      </c>
      <c r="T28" s="9">
        <v>0</v>
      </c>
      <c r="U28" s="10">
        <v>4170</v>
      </c>
    </row>
    <row r="29" spans="1:21" ht="13.5">
      <c r="A29" s="3">
        <v>2029</v>
      </c>
      <c r="B29" s="21">
        <v>0</v>
      </c>
      <c r="C29" s="17">
        <v>4170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4170</v>
      </c>
      <c r="S29" s="9">
        <v>0</v>
      </c>
      <c r="T29" s="9">
        <v>0</v>
      </c>
      <c r="U29" s="10">
        <v>4170</v>
      </c>
    </row>
    <row r="30" spans="1:21" ht="13.5">
      <c r="A30" s="4">
        <v>2030</v>
      </c>
      <c r="B30" s="18">
        <v>0</v>
      </c>
      <c r="C30" s="19">
        <v>4170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4170</v>
      </c>
      <c r="S30" s="11">
        <v>0</v>
      </c>
      <c r="T30" s="11">
        <v>0</v>
      </c>
      <c r="U30" s="12">
        <v>4170</v>
      </c>
    </row>
    <row r="31" spans="1:21" ht="12.75" customHeight="1">
      <c r="A31" s="74" t="s">
        <v>205</v>
      </c>
      <c r="B31" s="88" t="s">
        <v>249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24" t="s">
        <v>171</v>
      </c>
      <c r="B3" s="14" t="s">
        <v>154</v>
      </c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17644</v>
      </c>
      <c r="C17" s="17">
        <v>19398</v>
      </c>
      <c r="D17" s="17">
        <v>2699</v>
      </c>
      <c r="E17" s="17">
        <v>1582</v>
      </c>
      <c r="F17" s="17">
        <v>555</v>
      </c>
      <c r="G17" s="17">
        <v>1505</v>
      </c>
      <c r="H17" s="17">
        <v>8789</v>
      </c>
      <c r="I17" s="17">
        <v>535</v>
      </c>
      <c r="J17" s="17">
        <v>13658</v>
      </c>
      <c r="K17" s="17">
        <v>14633</v>
      </c>
      <c r="L17" s="17">
        <v>3732</v>
      </c>
      <c r="M17" s="17">
        <v>2017</v>
      </c>
      <c r="N17" s="17">
        <v>2253</v>
      </c>
      <c r="O17" s="17">
        <v>1148</v>
      </c>
      <c r="P17" s="17">
        <v>3302</v>
      </c>
      <c r="Q17" s="22">
        <v>1577</v>
      </c>
      <c r="R17" s="9">
        <v>83173</v>
      </c>
      <c r="S17" s="9">
        <v>7095</v>
      </c>
      <c r="T17" s="9">
        <v>4759</v>
      </c>
      <c r="U17" s="10">
        <v>95027</v>
      </c>
    </row>
    <row r="18" spans="1:21" ht="13.5">
      <c r="A18" s="3">
        <v>2018</v>
      </c>
      <c r="B18" s="21">
        <v>17100</v>
      </c>
      <c r="C18" s="17">
        <v>20210</v>
      </c>
      <c r="D18" s="17">
        <v>2700</v>
      </c>
      <c r="E18" s="17">
        <v>1600</v>
      </c>
      <c r="F18" s="17">
        <v>614</v>
      </c>
      <c r="G18" s="17">
        <v>1486</v>
      </c>
      <c r="H18" s="17">
        <v>9321.5826169436496</v>
      </c>
      <c r="I18" s="17">
        <v>546</v>
      </c>
      <c r="J18" s="17">
        <v>13069</v>
      </c>
      <c r="K18" s="17">
        <v>15200</v>
      </c>
      <c r="L18" s="17">
        <v>3892</v>
      </c>
      <c r="M18" s="17">
        <v>2200</v>
      </c>
      <c r="N18" s="17">
        <v>2500</v>
      </c>
      <c r="O18" s="17">
        <v>1100</v>
      </c>
      <c r="P18" s="17">
        <v>3051</v>
      </c>
      <c r="Q18" s="22">
        <v>1500</v>
      </c>
      <c r="R18" s="9">
        <v>84043.582616943648</v>
      </c>
      <c r="S18" s="9">
        <v>7246</v>
      </c>
      <c r="T18" s="9">
        <v>4800</v>
      </c>
      <c r="U18" s="10">
        <v>96089.582616943648</v>
      </c>
    </row>
    <row r="19" spans="1:21" ht="13.5">
      <c r="A19" s="3">
        <v>2019</v>
      </c>
      <c r="B19" s="21">
        <v>16800</v>
      </c>
      <c r="C19" s="17">
        <v>19210</v>
      </c>
      <c r="D19" s="17">
        <v>2700</v>
      </c>
      <c r="E19" s="17">
        <v>1700</v>
      </c>
      <c r="F19" s="17">
        <v>621</v>
      </c>
      <c r="G19" s="17">
        <v>1556</v>
      </c>
      <c r="H19" s="17">
        <v>9120.0526397059984</v>
      </c>
      <c r="I19" s="17">
        <v>560</v>
      </c>
      <c r="J19" s="17">
        <v>12860</v>
      </c>
      <c r="K19" s="17">
        <v>15400</v>
      </c>
      <c r="L19" s="17">
        <v>3300</v>
      </c>
      <c r="M19" s="17">
        <v>1900</v>
      </c>
      <c r="N19" s="17">
        <v>2300</v>
      </c>
      <c r="O19" s="17">
        <v>1100</v>
      </c>
      <c r="P19" s="17">
        <v>3025</v>
      </c>
      <c r="Q19" s="22">
        <v>1500</v>
      </c>
      <c r="R19" s="9">
        <v>81615.052639706002</v>
      </c>
      <c r="S19" s="9">
        <v>7160</v>
      </c>
      <c r="T19" s="9">
        <v>4877</v>
      </c>
      <c r="U19" s="10">
        <v>93652.052639706002</v>
      </c>
    </row>
    <row r="20" spans="1:21" ht="13.5">
      <c r="A20" s="3">
        <v>2020</v>
      </c>
      <c r="B20" s="21">
        <v>16700</v>
      </c>
      <c r="C20" s="17">
        <v>19420</v>
      </c>
      <c r="D20" s="17">
        <v>2700</v>
      </c>
      <c r="E20" s="17">
        <v>1800</v>
      </c>
      <c r="F20" s="17">
        <v>664</v>
      </c>
      <c r="G20" s="17">
        <v>1637</v>
      </c>
      <c r="H20" s="17">
        <v>8813.3016509570498</v>
      </c>
      <c r="I20" s="17">
        <v>540</v>
      </c>
      <c r="J20" s="17">
        <v>12590</v>
      </c>
      <c r="K20" s="17">
        <v>15300</v>
      </c>
      <c r="L20" s="17">
        <v>3200</v>
      </c>
      <c r="M20" s="17">
        <v>1800</v>
      </c>
      <c r="N20" s="17">
        <v>2300</v>
      </c>
      <c r="O20" s="17">
        <v>1100</v>
      </c>
      <c r="P20" s="17">
        <v>2945</v>
      </c>
      <c r="Q20" s="22">
        <v>1400</v>
      </c>
      <c r="R20" s="9">
        <v>80768.301650957059</v>
      </c>
      <c r="S20" s="9">
        <v>7140</v>
      </c>
      <c r="T20" s="9">
        <v>5001</v>
      </c>
      <c r="U20" s="10">
        <v>92909.301650957059</v>
      </c>
    </row>
    <row r="21" spans="1:21" ht="13.5">
      <c r="A21" s="3">
        <v>2021</v>
      </c>
      <c r="B21" s="21">
        <v>16700</v>
      </c>
      <c r="C21" s="17">
        <v>18840</v>
      </c>
      <c r="D21" s="17">
        <v>2700</v>
      </c>
      <c r="E21" s="17">
        <v>1800</v>
      </c>
      <c r="F21" s="17">
        <v>662</v>
      </c>
      <c r="G21" s="17">
        <v>1699</v>
      </c>
      <c r="H21" s="17">
        <v>8577.7279419854694</v>
      </c>
      <c r="I21" s="17">
        <v>560</v>
      </c>
      <c r="J21" s="17">
        <v>12260</v>
      </c>
      <c r="K21" s="17">
        <v>15200</v>
      </c>
      <c r="L21" s="17">
        <v>3100</v>
      </c>
      <c r="M21" s="17">
        <v>1800</v>
      </c>
      <c r="N21" s="17">
        <v>2300</v>
      </c>
      <c r="O21" s="17">
        <v>1100</v>
      </c>
      <c r="P21" s="17">
        <v>2876</v>
      </c>
      <c r="Q21" s="22">
        <v>1400</v>
      </c>
      <c r="R21" s="9">
        <v>79353.727941985475</v>
      </c>
      <c r="S21" s="9">
        <v>7160</v>
      </c>
      <c r="T21" s="9">
        <v>5061</v>
      </c>
      <c r="U21" s="10">
        <v>91574.727941985475</v>
      </c>
    </row>
    <row r="22" spans="1:21" ht="13.5">
      <c r="A22" s="3">
        <v>2022</v>
      </c>
      <c r="B22" s="21">
        <v>16200</v>
      </c>
      <c r="C22" s="17">
        <v>18750</v>
      </c>
      <c r="D22" s="17">
        <v>2700</v>
      </c>
      <c r="E22" s="17">
        <v>1800</v>
      </c>
      <c r="F22" s="17">
        <v>664</v>
      </c>
      <c r="G22" s="17">
        <v>1723</v>
      </c>
      <c r="H22" s="17">
        <v>8431.5737967861314</v>
      </c>
      <c r="I22" s="17">
        <v>550</v>
      </c>
      <c r="J22" s="17">
        <v>11980</v>
      </c>
      <c r="K22" s="17">
        <v>15000</v>
      </c>
      <c r="L22" s="17">
        <v>3000</v>
      </c>
      <c r="M22" s="17">
        <v>1700</v>
      </c>
      <c r="N22" s="17">
        <v>2400</v>
      </c>
      <c r="O22" s="17">
        <v>1100</v>
      </c>
      <c r="P22" s="17">
        <v>2813</v>
      </c>
      <c r="Q22" s="22">
        <v>1400</v>
      </c>
      <c r="R22" s="9">
        <v>77874.573796786135</v>
      </c>
      <c r="S22" s="9">
        <v>7250</v>
      </c>
      <c r="T22" s="9">
        <v>5087</v>
      </c>
      <c r="U22" s="10">
        <v>90211.573796786135</v>
      </c>
    </row>
    <row r="23" spans="1:21" ht="13.5">
      <c r="A23" s="3">
        <v>2023</v>
      </c>
      <c r="B23" s="21">
        <v>15900</v>
      </c>
      <c r="C23" s="17">
        <v>18140</v>
      </c>
      <c r="D23" s="17">
        <v>2800</v>
      </c>
      <c r="E23" s="17">
        <v>1800</v>
      </c>
      <c r="F23" s="17">
        <v>669</v>
      </c>
      <c r="G23" s="17">
        <v>1750</v>
      </c>
      <c r="H23" s="17">
        <v>8371.8632792264998</v>
      </c>
      <c r="I23" s="17">
        <v>550</v>
      </c>
      <c r="J23" s="17">
        <v>11720</v>
      </c>
      <c r="K23" s="17">
        <v>14900</v>
      </c>
      <c r="L23" s="17">
        <v>2900</v>
      </c>
      <c r="M23" s="17">
        <v>1700</v>
      </c>
      <c r="N23" s="17">
        <v>2400</v>
      </c>
      <c r="O23" s="17">
        <v>1100</v>
      </c>
      <c r="P23" s="17">
        <v>2750</v>
      </c>
      <c r="Q23" s="22">
        <v>1400</v>
      </c>
      <c r="R23" s="9">
        <v>76381.863279226498</v>
      </c>
      <c r="S23" s="9">
        <v>7250</v>
      </c>
      <c r="T23" s="9">
        <v>5219</v>
      </c>
      <c r="U23" s="10">
        <v>88850.863279226498</v>
      </c>
    </row>
    <row r="24" spans="1:21" ht="13.5">
      <c r="A24" s="3">
        <v>2024</v>
      </c>
      <c r="B24" s="21">
        <v>15500</v>
      </c>
      <c r="C24" s="17">
        <v>18340</v>
      </c>
      <c r="D24" s="17">
        <v>2900</v>
      </c>
      <c r="E24" s="17">
        <v>1800</v>
      </c>
      <c r="F24" s="17">
        <v>670</v>
      </c>
      <c r="G24" s="17">
        <v>1752</v>
      </c>
      <c r="H24" s="17">
        <v>8345.3839886339738</v>
      </c>
      <c r="I24" s="17">
        <v>550</v>
      </c>
      <c r="J24" s="17">
        <v>11450</v>
      </c>
      <c r="K24" s="17">
        <v>14700</v>
      </c>
      <c r="L24" s="17">
        <v>2900</v>
      </c>
      <c r="M24" s="17">
        <v>1700</v>
      </c>
      <c r="N24" s="17">
        <v>2400</v>
      </c>
      <c r="O24" s="17">
        <v>1100</v>
      </c>
      <c r="P24" s="17">
        <v>2706</v>
      </c>
      <c r="Q24" s="22">
        <v>1400</v>
      </c>
      <c r="R24" s="9">
        <v>75641.38398863397</v>
      </c>
      <c r="S24" s="9">
        <v>7250</v>
      </c>
      <c r="T24" s="9">
        <v>5322</v>
      </c>
      <c r="U24" s="10">
        <v>88213.38398863397</v>
      </c>
    </row>
    <row r="25" spans="1:21" ht="13.5">
      <c r="A25" s="3">
        <v>2025</v>
      </c>
      <c r="B25" s="21">
        <v>15400</v>
      </c>
      <c r="C25" s="17">
        <v>17850</v>
      </c>
      <c r="D25" s="17">
        <v>3000</v>
      </c>
      <c r="E25" s="17">
        <v>1800</v>
      </c>
      <c r="F25" s="17">
        <v>670</v>
      </c>
      <c r="G25" s="17">
        <v>1758</v>
      </c>
      <c r="H25" s="17">
        <v>8367.2028752721399</v>
      </c>
      <c r="I25" s="17">
        <v>550</v>
      </c>
      <c r="J25" s="17">
        <v>11260</v>
      </c>
      <c r="K25" s="17">
        <v>14500</v>
      </c>
      <c r="L25" s="17">
        <v>2800</v>
      </c>
      <c r="M25" s="17">
        <v>1600</v>
      </c>
      <c r="N25" s="17">
        <v>2400</v>
      </c>
      <c r="O25" s="17">
        <v>1100</v>
      </c>
      <c r="P25" s="17">
        <v>2698</v>
      </c>
      <c r="Q25" s="22">
        <v>1400</v>
      </c>
      <c r="R25" s="9">
        <v>74475.202875272138</v>
      </c>
      <c r="S25" s="9">
        <v>7250</v>
      </c>
      <c r="T25" s="9">
        <v>5428</v>
      </c>
      <c r="U25" s="10">
        <v>87153.202875272138</v>
      </c>
    </row>
    <row r="26" spans="1:21" ht="12.75" customHeight="1">
      <c r="A26" s="3">
        <v>2026</v>
      </c>
      <c r="B26" s="21">
        <v>15400</v>
      </c>
      <c r="C26" s="17">
        <v>18220</v>
      </c>
      <c r="D26" s="17">
        <v>3000</v>
      </c>
      <c r="E26" s="17">
        <v>1900</v>
      </c>
      <c r="F26" s="17">
        <v>670</v>
      </c>
      <c r="G26" s="17">
        <v>1753</v>
      </c>
      <c r="H26" s="17">
        <v>8409.5844082612111</v>
      </c>
      <c r="I26" s="17">
        <v>560</v>
      </c>
      <c r="J26" s="17">
        <v>11130</v>
      </c>
      <c r="K26" s="17">
        <v>14500</v>
      </c>
      <c r="L26" s="17">
        <v>2800</v>
      </c>
      <c r="M26" s="17">
        <v>1600</v>
      </c>
      <c r="N26" s="17">
        <v>2500</v>
      </c>
      <c r="O26" s="17">
        <v>1100</v>
      </c>
      <c r="P26" s="17">
        <v>2687</v>
      </c>
      <c r="Q26" s="22">
        <v>1400</v>
      </c>
      <c r="R26" s="9">
        <v>74746.584408261202</v>
      </c>
      <c r="S26" s="9">
        <v>7460</v>
      </c>
      <c r="T26" s="9">
        <v>5423</v>
      </c>
      <c r="U26" s="10">
        <v>87629.584408261202</v>
      </c>
    </row>
    <row r="27" spans="1:21" ht="13.5">
      <c r="A27" s="3">
        <v>2027</v>
      </c>
      <c r="B27" s="21">
        <v>15400</v>
      </c>
      <c r="C27" s="17">
        <v>17640</v>
      </c>
      <c r="D27" s="17">
        <v>3100</v>
      </c>
      <c r="E27" s="17">
        <v>1900</v>
      </c>
      <c r="F27" s="17">
        <v>670</v>
      </c>
      <c r="G27" s="17">
        <v>1758</v>
      </c>
      <c r="H27" s="17">
        <v>8450.8619388959323</v>
      </c>
      <c r="I27" s="17">
        <v>560</v>
      </c>
      <c r="J27" s="17">
        <v>11010</v>
      </c>
      <c r="K27" s="17">
        <v>14600</v>
      </c>
      <c r="L27" s="17">
        <v>2800</v>
      </c>
      <c r="M27" s="17">
        <v>1600</v>
      </c>
      <c r="N27" s="17">
        <v>2500</v>
      </c>
      <c r="O27" s="17">
        <v>1100</v>
      </c>
      <c r="P27" s="17">
        <v>2621</v>
      </c>
      <c r="Q27" s="22">
        <v>1500</v>
      </c>
      <c r="R27" s="9">
        <v>74121.861938895934</v>
      </c>
      <c r="S27" s="9">
        <v>7560</v>
      </c>
      <c r="T27" s="9">
        <v>5528</v>
      </c>
      <c r="U27" s="10">
        <v>87209.861938895934</v>
      </c>
    </row>
    <row r="28" spans="1:21" ht="13.5">
      <c r="A28" s="3">
        <v>2028</v>
      </c>
      <c r="B28" s="21">
        <v>15400</v>
      </c>
      <c r="C28" s="17">
        <v>18120</v>
      </c>
      <c r="D28" s="17">
        <v>3100</v>
      </c>
      <c r="E28" s="17">
        <v>1900</v>
      </c>
      <c r="F28" s="17">
        <v>670</v>
      </c>
      <c r="G28" s="17">
        <v>1752</v>
      </c>
      <c r="H28" s="17">
        <v>8522.3138623209852</v>
      </c>
      <c r="I28" s="17">
        <v>570</v>
      </c>
      <c r="J28" s="17">
        <v>10940</v>
      </c>
      <c r="K28" s="17">
        <v>14600</v>
      </c>
      <c r="L28" s="17">
        <v>2800</v>
      </c>
      <c r="M28" s="17">
        <v>1600</v>
      </c>
      <c r="N28" s="17">
        <v>2500</v>
      </c>
      <c r="O28" s="17">
        <v>1100</v>
      </c>
      <c r="P28" s="17">
        <v>2637</v>
      </c>
      <c r="Q28" s="22">
        <v>1500</v>
      </c>
      <c r="R28" s="9">
        <v>74619.313862320982</v>
      </c>
      <c r="S28" s="9">
        <v>7570</v>
      </c>
      <c r="T28" s="9">
        <v>5522</v>
      </c>
      <c r="U28" s="10">
        <v>87711.313862320982</v>
      </c>
    </row>
    <row r="29" spans="1:21" ht="13.5">
      <c r="A29" s="3">
        <v>2029</v>
      </c>
      <c r="B29" s="21">
        <v>15400</v>
      </c>
      <c r="C29" s="17">
        <v>17780</v>
      </c>
      <c r="D29" s="17">
        <v>3200</v>
      </c>
      <c r="E29" s="17">
        <v>2000</v>
      </c>
      <c r="F29" s="17">
        <v>670</v>
      </c>
      <c r="G29" s="17">
        <v>1759</v>
      </c>
      <c r="H29" s="17">
        <v>8647.0607425053604</v>
      </c>
      <c r="I29" s="17">
        <v>580</v>
      </c>
      <c r="J29" s="17">
        <v>10880</v>
      </c>
      <c r="K29" s="17">
        <v>14500</v>
      </c>
      <c r="L29" s="17">
        <v>2700</v>
      </c>
      <c r="M29" s="17">
        <v>1500</v>
      </c>
      <c r="N29" s="17">
        <v>2500</v>
      </c>
      <c r="O29" s="17">
        <v>1100</v>
      </c>
      <c r="P29" s="17">
        <v>2638</v>
      </c>
      <c r="Q29" s="22">
        <v>1500</v>
      </c>
      <c r="R29" s="9">
        <v>74045.06074250536</v>
      </c>
      <c r="S29" s="9">
        <v>7680</v>
      </c>
      <c r="T29" s="9">
        <v>5629</v>
      </c>
      <c r="U29" s="10">
        <v>87354.06074250536</v>
      </c>
    </row>
    <row r="30" spans="1:21" ht="13.5">
      <c r="A30" s="4">
        <v>2030</v>
      </c>
      <c r="B30" s="18">
        <v>15400</v>
      </c>
      <c r="C30" s="19">
        <v>18320</v>
      </c>
      <c r="D30" s="19">
        <v>3200</v>
      </c>
      <c r="E30" s="19">
        <v>2000</v>
      </c>
      <c r="F30" s="19">
        <v>670</v>
      </c>
      <c r="G30" s="19">
        <v>1752</v>
      </c>
      <c r="H30" s="19">
        <v>8678.3866337947202</v>
      </c>
      <c r="I30" s="19">
        <v>590</v>
      </c>
      <c r="J30" s="19">
        <v>10860</v>
      </c>
      <c r="K30" s="19">
        <v>14500</v>
      </c>
      <c r="L30" s="19">
        <v>2700</v>
      </c>
      <c r="M30" s="19">
        <v>1500</v>
      </c>
      <c r="N30" s="19">
        <v>2500</v>
      </c>
      <c r="O30" s="19">
        <v>1100</v>
      </c>
      <c r="P30" s="19">
        <v>2727</v>
      </c>
      <c r="Q30" s="20">
        <v>1500</v>
      </c>
      <c r="R30" s="11">
        <v>74685.386633794726</v>
      </c>
      <c r="S30" s="11">
        <v>7690</v>
      </c>
      <c r="T30" s="11">
        <v>5622</v>
      </c>
      <c r="U30" s="12">
        <v>87997.386633794726</v>
      </c>
    </row>
    <row r="31" spans="1:21" ht="12.75" customHeight="1">
      <c r="A31" s="74" t="s">
        <v>205</v>
      </c>
      <c r="B31" s="88" t="s">
        <v>287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24" t="s">
        <v>171</v>
      </c>
      <c r="B3" s="14" t="s">
        <v>157</v>
      </c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18142</v>
      </c>
      <c r="C17" s="17">
        <v>5523</v>
      </c>
      <c r="D17" s="17">
        <v>1546</v>
      </c>
      <c r="E17" s="17">
        <v>922</v>
      </c>
      <c r="F17" s="17">
        <v>385</v>
      </c>
      <c r="G17" s="17">
        <v>442</v>
      </c>
      <c r="H17" s="17">
        <v>4104</v>
      </c>
      <c r="I17" s="17">
        <v>513</v>
      </c>
      <c r="J17" s="17">
        <v>6012</v>
      </c>
      <c r="K17" s="17">
        <v>10593</v>
      </c>
      <c r="L17" s="17">
        <v>3100</v>
      </c>
      <c r="M17" s="17">
        <v>440</v>
      </c>
      <c r="N17" s="17">
        <v>2298</v>
      </c>
      <c r="O17" s="17">
        <v>472</v>
      </c>
      <c r="P17" s="17">
        <v>3136</v>
      </c>
      <c r="Q17" s="22">
        <v>881</v>
      </c>
      <c r="R17" s="9">
        <v>51050</v>
      </c>
      <c r="S17" s="9">
        <v>5086</v>
      </c>
      <c r="T17" s="9">
        <v>2373</v>
      </c>
      <c r="U17" s="10">
        <v>58509</v>
      </c>
    </row>
    <row r="18" spans="1:21" ht="13.5">
      <c r="A18" s="3">
        <v>2018</v>
      </c>
      <c r="B18" s="21">
        <v>18200</v>
      </c>
      <c r="C18" s="17">
        <v>5130</v>
      </c>
      <c r="D18" s="17">
        <v>1500</v>
      </c>
      <c r="E18" s="17">
        <v>1000</v>
      </c>
      <c r="F18" s="17">
        <v>371</v>
      </c>
      <c r="G18" s="17">
        <v>422</v>
      </c>
      <c r="H18" s="17">
        <v>3694.564564754161</v>
      </c>
      <c r="I18" s="17">
        <v>511</v>
      </c>
      <c r="J18" s="17">
        <v>5565</v>
      </c>
      <c r="K18" s="17">
        <v>10600</v>
      </c>
      <c r="L18" s="17">
        <v>2800</v>
      </c>
      <c r="M18" s="17">
        <v>409.99999999999994</v>
      </c>
      <c r="N18" s="17">
        <v>2300</v>
      </c>
      <c r="O18" s="17">
        <v>450</v>
      </c>
      <c r="P18" s="17">
        <v>3030</v>
      </c>
      <c r="Q18" s="22">
        <v>940</v>
      </c>
      <c r="R18" s="9">
        <v>49429.564564754161</v>
      </c>
      <c r="S18" s="9">
        <v>5201</v>
      </c>
      <c r="T18" s="9">
        <v>2293</v>
      </c>
      <c r="U18" s="10">
        <v>56923.564564754161</v>
      </c>
    </row>
    <row r="19" spans="1:21" ht="13.5">
      <c r="A19" s="3">
        <v>2019</v>
      </c>
      <c r="B19" s="21">
        <v>18100</v>
      </c>
      <c r="C19" s="17">
        <v>5330</v>
      </c>
      <c r="D19" s="17">
        <v>1500</v>
      </c>
      <c r="E19" s="17">
        <v>1000</v>
      </c>
      <c r="F19" s="17">
        <v>357</v>
      </c>
      <c r="G19" s="17">
        <v>397</v>
      </c>
      <c r="H19" s="17">
        <v>3615.5481997951388</v>
      </c>
      <c r="I19" s="17">
        <v>510</v>
      </c>
      <c r="J19" s="17">
        <v>5460</v>
      </c>
      <c r="K19" s="17">
        <v>10700</v>
      </c>
      <c r="L19" s="17">
        <v>2600</v>
      </c>
      <c r="M19" s="17">
        <v>390</v>
      </c>
      <c r="N19" s="17">
        <v>2400</v>
      </c>
      <c r="O19" s="17">
        <v>450</v>
      </c>
      <c r="P19" s="17">
        <v>2925</v>
      </c>
      <c r="Q19" s="22">
        <v>940</v>
      </c>
      <c r="R19" s="9">
        <v>49120.548199795143</v>
      </c>
      <c r="S19" s="9">
        <v>5300</v>
      </c>
      <c r="T19" s="9">
        <v>2254</v>
      </c>
      <c r="U19" s="10">
        <v>56674.548199795143</v>
      </c>
    </row>
    <row r="20" spans="1:21" ht="13.5">
      <c r="A20" s="3">
        <v>2020</v>
      </c>
      <c r="B20" s="21">
        <v>17800</v>
      </c>
      <c r="C20" s="17">
        <v>5150</v>
      </c>
      <c r="D20" s="17">
        <v>1500</v>
      </c>
      <c r="E20" s="17">
        <v>1000</v>
      </c>
      <c r="F20" s="17">
        <v>372</v>
      </c>
      <c r="G20" s="17">
        <v>390</v>
      </c>
      <c r="H20" s="17">
        <v>3521.21471030986</v>
      </c>
      <c r="I20" s="17">
        <v>480</v>
      </c>
      <c r="J20" s="17">
        <v>5300</v>
      </c>
      <c r="K20" s="17">
        <v>10600</v>
      </c>
      <c r="L20" s="17">
        <v>2400</v>
      </c>
      <c r="M20" s="17">
        <v>340</v>
      </c>
      <c r="N20" s="17">
        <v>2600</v>
      </c>
      <c r="O20" s="17">
        <v>450</v>
      </c>
      <c r="P20" s="17">
        <v>2700</v>
      </c>
      <c r="Q20" s="22">
        <v>930</v>
      </c>
      <c r="R20" s="9">
        <v>47811.214710309861</v>
      </c>
      <c r="S20" s="9">
        <v>5460</v>
      </c>
      <c r="T20" s="9">
        <v>2262</v>
      </c>
      <c r="U20" s="10">
        <v>55533.214710309861</v>
      </c>
    </row>
    <row r="21" spans="1:21" ht="13.5">
      <c r="A21" s="3">
        <v>2021</v>
      </c>
      <c r="B21" s="21">
        <v>16800</v>
      </c>
      <c r="C21" s="17">
        <v>5100</v>
      </c>
      <c r="D21" s="17">
        <v>1600</v>
      </c>
      <c r="E21" s="17">
        <v>1000</v>
      </c>
      <c r="F21" s="17">
        <v>327</v>
      </c>
      <c r="G21" s="17">
        <v>383</v>
      </c>
      <c r="H21" s="17">
        <v>3471.3069157082732</v>
      </c>
      <c r="I21" s="17">
        <v>510</v>
      </c>
      <c r="J21" s="17">
        <v>5110</v>
      </c>
      <c r="K21" s="17">
        <v>10600</v>
      </c>
      <c r="L21" s="17">
        <v>2400</v>
      </c>
      <c r="M21" s="17">
        <v>350</v>
      </c>
      <c r="N21" s="17">
        <v>2500</v>
      </c>
      <c r="O21" s="17">
        <v>450</v>
      </c>
      <c r="P21" s="17">
        <v>2538</v>
      </c>
      <c r="Q21" s="22">
        <v>930</v>
      </c>
      <c r="R21" s="9">
        <v>46369.306915708272</v>
      </c>
      <c r="S21" s="9">
        <v>5390</v>
      </c>
      <c r="T21" s="9">
        <v>2310</v>
      </c>
      <c r="U21" s="10">
        <v>54069.306915708272</v>
      </c>
    </row>
    <row r="22" spans="1:21" ht="13.5">
      <c r="A22" s="3">
        <v>2022</v>
      </c>
      <c r="B22" s="21">
        <v>16900</v>
      </c>
      <c r="C22" s="17">
        <v>5030</v>
      </c>
      <c r="D22" s="17">
        <v>1600</v>
      </c>
      <c r="E22" s="17">
        <v>1000</v>
      </c>
      <c r="F22" s="17">
        <v>383</v>
      </c>
      <c r="G22" s="17">
        <v>383</v>
      </c>
      <c r="H22" s="17">
        <v>3460.6185451891074</v>
      </c>
      <c r="I22" s="17">
        <v>490</v>
      </c>
      <c r="J22" s="17">
        <v>4930</v>
      </c>
      <c r="K22" s="17">
        <v>10400</v>
      </c>
      <c r="L22" s="17">
        <v>2400</v>
      </c>
      <c r="M22" s="17">
        <v>340</v>
      </c>
      <c r="N22" s="17">
        <v>2500</v>
      </c>
      <c r="O22" s="17">
        <v>450</v>
      </c>
      <c r="P22" s="17">
        <v>2485</v>
      </c>
      <c r="Q22" s="22">
        <v>930</v>
      </c>
      <c r="R22" s="9">
        <v>45945.618545189107</v>
      </c>
      <c r="S22" s="9">
        <v>5370</v>
      </c>
      <c r="T22" s="9">
        <v>2366</v>
      </c>
      <c r="U22" s="10">
        <v>53681.618545189107</v>
      </c>
    </row>
    <row r="23" spans="1:21" ht="13.5">
      <c r="A23" s="3">
        <v>2023</v>
      </c>
      <c r="B23" s="21">
        <v>17000</v>
      </c>
      <c r="C23" s="17">
        <v>4870</v>
      </c>
      <c r="D23" s="17">
        <v>1600</v>
      </c>
      <c r="E23" s="17">
        <v>1000</v>
      </c>
      <c r="F23" s="17">
        <v>384</v>
      </c>
      <c r="G23" s="17">
        <v>383</v>
      </c>
      <c r="H23" s="17">
        <v>3457.4637519552252</v>
      </c>
      <c r="I23" s="17">
        <v>500</v>
      </c>
      <c r="J23" s="17">
        <v>4830</v>
      </c>
      <c r="K23" s="17">
        <v>10300</v>
      </c>
      <c r="L23" s="17">
        <v>2300</v>
      </c>
      <c r="M23" s="17">
        <v>360</v>
      </c>
      <c r="N23" s="17">
        <v>2600</v>
      </c>
      <c r="O23" s="17">
        <v>450</v>
      </c>
      <c r="P23" s="17">
        <v>2427</v>
      </c>
      <c r="Q23" s="22">
        <v>940</v>
      </c>
      <c r="R23" s="9">
        <v>45544.463751955227</v>
      </c>
      <c r="S23" s="9">
        <v>5490</v>
      </c>
      <c r="T23" s="9">
        <v>2367</v>
      </c>
      <c r="U23" s="10">
        <v>53401.463751955227</v>
      </c>
    </row>
    <row r="24" spans="1:21" ht="13.5">
      <c r="A24" s="3">
        <v>2024</v>
      </c>
      <c r="B24" s="21">
        <v>16300</v>
      </c>
      <c r="C24" s="17">
        <v>4790</v>
      </c>
      <c r="D24" s="17">
        <v>1700</v>
      </c>
      <c r="E24" s="17">
        <v>1000</v>
      </c>
      <c r="F24" s="17">
        <v>385</v>
      </c>
      <c r="G24" s="17">
        <v>383</v>
      </c>
      <c r="H24" s="17">
        <v>3473.1687608954821</v>
      </c>
      <c r="I24" s="17">
        <v>500</v>
      </c>
      <c r="J24" s="17">
        <v>4710</v>
      </c>
      <c r="K24" s="17">
        <v>10200</v>
      </c>
      <c r="L24" s="17">
        <v>2300</v>
      </c>
      <c r="M24" s="17">
        <v>340</v>
      </c>
      <c r="N24" s="17">
        <v>2600</v>
      </c>
      <c r="O24" s="17">
        <v>450</v>
      </c>
      <c r="P24" s="17">
        <v>2368</v>
      </c>
      <c r="Q24" s="22">
        <v>940</v>
      </c>
      <c r="R24" s="9">
        <v>44481.168760895482</v>
      </c>
      <c r="S24" s="9">
        <v>5490</v>
      </c>
      <c r="T24" s="9">
        <v>2468</v>
      </c>
      <c r="U24" s="10">
        <v>52439.168760895482</v>
      </c>
    </row>
    <row r="25" spans="1:21" ht="13.5">
      <c r="A25" s="3">
        <v>2025</v>
      </c>
      <c r="B25" s="21">
        <v>16200</v>
      </c>
      <c r="C25" s="17">
        <v>4720</v>
      </c>
      <c r="D25" s="17">
        <v>1700</v>
      </c>
      <c r="E25" s="17">
        <v>1000</v>
      </c>
      <c r="F25" s="17">
        <v>386</v>
      </c>
      <c r="G25" s="17">
        <v>383</v>
      </c>
      <c r="H25" s="17">
        <v>3489.9598461949458</v>
      </c>
      <c r="I25" s="17">
        <v>490</v>
      </c>
      <c r="J25" s="17">
        <v>4600</v>
      </c>
      <c r="K25" s="17">
        <v>10100</v>
      </c>
      <c r="L25" s="17">
        <v>2200</v>
      </c>
      <c r="M25" s="17">
        <v>350</v>
      </c>
      <c r="N25" s="17">
        <v>2600</v>
      </c>
      <c r="O25" s="17">
        <v>450</v>
      </c>
      <c r="P25" s="17">
        <v>2346</v>
      </c>
      <c r="Q25" s="22">
        <v>930</v>
      </c>
      <c r="R25" s="9">
        <v>44005.95984619495</v>
      </c>
      <c r="S25" s="9">
        <v>5470</v>
      </c>
      <c r="T25" s="9">
        <v>2469</v>
      </c>
      <c r="U25" s="10">
        <v>51944.95984619495</v>
      </c>
    </row>
    <row r="26" spans="1:21" ht="12.75" customHeight="1">
      <c r="A26" s="3">
        <v>2026</v>
      </c>
      <c r="B26" s="21">
        <v>16200</v>
      </c>
      <c r="C26" s="17">
        <v>4690</v>
      </c>
      <c r="D26" s="17">
        <v>1700</v>
      </c>
      <c r="E26" s="17">
        <v>1000</v>
      </c>
      <c r="F26" s="17">
        <v>387</v>
      </c>
      <c r="G26" s="17">
        <v>383</v>
      </c>
      <c r="H26" s="17">
        <v>3514.3620856624916</v>
      </c>
      <c r="I26" s="17">
        <v>500</v>
      </c>
      <c r="J26" s="17">
        <v>4560</v>
      </c>
      <c r="K26" s="17">
        <v>10100</v>
      </c>
      <c r="L26" s="17">
        <v>2200</v>
      </c>
      <c r="M26" s="17">
        <v>360</v>
      </c>
      <c r="N26" s="17">
        <v>2600</v>
      </c>
      <c r="O26" s="17">
        <v>450</v>
      </c>
      <c r="P26" s="17">
        <v>2324</v>
      </c>
      <c r="Q26" s="22">
        <v>930</v>
      </c>
      <c r="R26" s="9">
        <v>43948.362085662491</v>
      </c>
      <c r="S26" s="9">
        <v>5480</v>
      </c>
      <c r="T26" s="9">
        <v>2470</v>
      </c>
      <c r="U26" s="10">
        <v>51898.362085662491</v>
      </c>
    </row>
    <row r="27" spans="1:21" ht="13.5">
      <c r="A27" s="3">
        <v>2027</v>
      </c>
      <c r="B27" s="21">
        <v>16200</v>
      </c>
      <c r="C27" s="17">
        <v>4710</v>
      </c>
      <c r="D27" s="17">
        <v>1800</v>
      </c>
      <c r="E27" s="17">
        <v>1000</v>
      </c>
      <c r="F27" s="17">
        <v>388</v>
      </c>
      <c r="G27" s="17">
        <v>383</v>
      </c>
      <c r="H27" s="17">
        <v>3551.1852460317446</v>
      </c>
      <c r="I27" s="17">
        <v>520</v>
      </c>
      <c r="J27" s="17">
        <v>4550</v>
      </c>
      <c r="K27" s="17">
        <v>10100</v>
      </c>
      <c r="L27" s="17">
        <v>2200</v>
      </c>
      <c r="M27" s="17">
        <v>340</v>
      </c>
      <c r="N27" s="17">
        <v>2700</v>
      </c>
      <c r="O27" s="17">
        <v>450</v>
      </c>
      <c r="P27" s="17">
        <v>2356</v>
      </c>
      <c r="Q27" s="22">
        <v>950</v>
      </c>
      <c r="R27" s="9">
        <v>44007.185246031746</v>
      </c>
      <c r="S27" s="9">
        <v>5620</v>
      </c>
      <c r="T27" s="9">
        <v>2571</v>
      </c>
      <c r="U27" s="10">
        <v>52198.185246031746</v>
      </c>
    </row>
    <row r="28" spans="1:21" ht="13.5">
      <c r="A28" s="3">
        <v>2028</v>
      </c>
      <c r="B28" s="21">
        <v>16200</v>
      </c>
      <c r="C28" s="17">
        <v>4660</v>
      </c>
      <c r="D28" s="17">
        <v>1800</v>
      </c>
      <c r="E28" s="17">
        <v>1000</v>
      </c>
      <c r="F28" s="17">
        <v>389</v>
      </c>
      <c r="G28" s="17">
        <v>383</v>
      </c>
      <c r="H28" s="17">
        <v>3597.3521109516237</v>
      </c>
      <c r="I28" s="17">
        <v>530</v>
      </c>
      <c r="J28" s="17">
        <v>4510</v>
      </c>
      <c r="K28" s="17">
        <v>10100</v>
      </c>
      <c r="L28" s="17">
        <v>2200</v>
      </c>
      <c r="M28" s="17">
        <v>350</v>
      </c>
      <c r="N28" s="17">
        <v>2700</v>
      </c>
      <c r="O28" s="17">
        <v>450</v>
      </c>
      <c r="P28" s="17">
        <v>2362</v>
      </c>
      <c r="Q28" s="22">
        <v>950</v>
      </c>
      <c r="R28" s="9">
        <v>43979.352110951622</v>
      </c>
      <c r="S28" s="9">
        <v>5630</v>
      </c>
      <c r="T28" s="9">
        <v>2572</v>
      </c>
      <c r="U28" s="10">
        <v>52181.352110951622</v>
      </c>
    </row>
    <row r="29" spans="1:21" ht="13.5">
      <c r="A29" s="3">
        <v>2029</v>
      </c>
      <c r="B29" s="21">
        <v>16200</v>
      </c>
      <c r="C29" s="17">
        <v>4700</v>
      </c>
      <c r="D29" s="17">
        <v>1900</v>
      </c>
      <c r="E29" s="17">
        <v>1100</v>
      </c>
      <c r="F29" s="17">
        <v>390</v>
      </c>
      <c r="G29" s="17">
        <v>383</v>
      </c>
      <c r="H29" s="17">
        <v>3602.9548858205408</v>
      </c>
      <c r="I29" s="17">
        <v>540</v>
      </c>
      <c r="J29" s="17">
        <v>4490</v>
      </c>
      <c r="K29" s="17">
        <v>10100</v>
      </c>
      <c r="L29" s="17">
        <v>2200</v>
      </c>
      <c r="M29" s="17">
        <v>360</v>
      </c>
      <c r="N29" s="17">
        <v>2700</v>
      </c>
      <c r="O29" s="17">
        <v>450</v>
      </c>
      <c r="P29" s="17">
        <v>2386</v>
      </c>
      <c r="Q29" s="22">
        <v>960</v>
      </c>
      <c r="R29" s="9">
        <v>44038.954885820538</v>
      </c>
      <c r="S29" s="9">
        <v>5750</v>
      </c>
      <c r="T29" s="9">
        <v>2673</v>
      </c>
      <c r="U29" s="10">
        <v>52461.954885820538</v>
      </c>
    </row>
    <row r="30" spans="1:21" ht="13.5">
      <c r="A30" s="4">
        <v>2030</v>
      </c>
      <c r="B30" s="18">
        <v>16200</v>
      </c>
      <c r="C30" s="19">
        <v>4720</v>
      </c>
      <c r="D30" s="19">
        <v>1900</v>
      </c>
      <c r="E30" s="19">
        <v>1100</v>
      </c>
      <c r="F30" s="19">
        <v>391</v>
      </c>
      <c r="G30" s="19">
        <v>383</v>
      </c>
      <c r="H30" s="19">
        <v>3617.62553632346</v>
      </c>
      <c r="I30" s="19">
        <v>550</v>
      </c>
      <c r="J30" s="19">
        <v>4460</v>
      </c>
      <c r="K30" s="19">
        <v>10100</v>
      </c>
      <c r="L30" s="19">
        <v>2200</v>
      </c>
      <c r="M30" s="19">
        <v>350</v>
      </c>
      <c r="N30" s="19">
        <v>2800</v>
      </c>
      <c r="O30" s="19">
        <v>450</v>
      </c>
      <c r="P30" s="19">
        <v>2388</v>
      </c>
      <c r="Q30" s="20">
        <v>960</v>
      </c>
      <c r="R30" s="11">
        <v>44035.62553632346</v>
      </c>
      <c r="S30" s="11">
        <v>5860</v>
      </c>
      <c r="T30" s="11">
        <v>2674</v>
      </c>
      <c r="U30" s="12">
        <v>52569.62553632346</v>
      </c>
    </row>
    <row r="31" spans="1:21" ht="12.75" customHeight="1">
      <c r="A31" s="74" t="s">
        <v>205</v>
      </c>
      <c r="B31" s="88" t="s">
        <v>287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179</v>
      </c>
      <c r="B3" s="14" t="s">
        <v>177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 hidden="1">
      <c r="A16" s="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9"/>
      <c r="S16" s="9"/>
      <c r="T16" s="9"/>
      <c r="U16" s="10"/>
    </row>
    <row r="17" spans="1:21" ht="13.5">
      <c r="A17" s="3">
        <v>2017</v>
      </c>
      <c r="B17" s="21">
        <v>70094</v>
      </c>
      <c r="C17" s="17">
        <v>63992</v>
      </c>
      <c r="D17" s="17">
        <v>19360</v>
      </c>
      <c r="E17" s="17">
        <v>11449</v>
      </c>
      <c r="F17" s="17">
        <v>3755</v>
      </c>
      <c r="G17" s="17">
        <v>10985</v>
      </c>
      <c r="H17" s="17">
        <v>33781</v>
      </c>
      <c r="I17" s="17">
        <v>5630</v>
      </c>
      <c r="J17" s="17">
        <v>46426</v>
      </c>
      <c r="K17" s="17">
        <v>101304</v>
      </c>
      <c r="L17" s="17">
        <v>21862</v>
      </c>
      <c r="M17" s="17">
        <v>5539</v>
      </c>
      <c r="N17" s="17">
        <v>14883</v>
      </c>
      <c r="O17" s="17">
        <v>6776</v>
      </c>
      <c r="P17" s="17">
        <v>17550</v>
      </c>
      <c r="Q17" s="22">
        <v>8196</v>
      </c>
      <c r="R17" s="9">
        <v>360548</v>
      </c>
      <c r="S17" s="9">
        <v>46934</v>
      </c>
      <c r="T17" s="9">
        <v>34100</v>
      </c>
      <c r="U17" s="10">
        <v>441582</v>
      </c>
    </row>
    <row r="18" spans="1:21" ht="13.5">
      <c r="A18" s="3">
        <v>2018</v>
      </c>
      <c r="B18" s="21">
        <v>69100</v>
      </c>
      <c r="C18" s="17">
        <v>63900</v>
      </c>
      <c r="D18" s="17">
        <v>18100</v>
      </c>
      <c r="E18" s="17">
        <v>11440</v>
      </c>
      <c r="F18" s="17">
        <v>3631</v>
      </c>
      <c r="G18" s="17">
        <v>11031</v>
      </c>
      <c r="H18" s="17">
        <v>33680.447212561834</v>
      </c>
      <c r="I18" s="17">
        <v>5927</v>
      </c>
      <c r="J18" s="17">
        <v>45134</v>
      </c>
      <c r="K18" s="17">
        <v>101000</v>
      </c>
      <c r="L18" s="17">
        <v>21485</v>
      </c>
      <c r="M18" s="17">
        <v>5810</v>
      </c>
      <c r="N18" s="17">
        <v>15100</v>
      </c>
      <c r="O18" s="17">
        <v>6850</v>
      </c>
      <c r="P18" s="17">
        <v>16318</v>
      </c>
      <c r="Q18" s="22">
        <v>8340</v>
      </c>
      <c r="R18" s="9">
        <v>356427.44721256185</v>
      </c>
      <c r="S18" s="9">
        <v>47657</v>
      </c>
      <c r="T18" s="9">
        <v>32762</v>
      </c>
      <c r="U18" s="10">
        <v>436846.44721256185</v>
      </c>
    </row>
    <row r="19" spans="1:21" ht="13.5">
      <c r="A19" s="3">
        <v>2019</v>
      </c>
      <c r="B19" s="21">
        <v>67700</v>
      </c>
      <c r="C19" s="17">
        <v>61540</v>
      </c>
      <c r="D19" s="17">
        <v>17900</v>
      </c>
      <c r="E19" s="17">
        <v>11200</v>
      </c>
      <c r="F19" s="17">
        <v>3557</v>
      </c>
      <c r="G19" s="17">
        <v>10905</v>
      </c>
      <c r="H19" s="17">
        <v>31607.49069803724</v>
      </c>
      <c r="I19" s="17">
        <v>5870</v>
      </c>
      <c r="J19" s="17">
        <v>45620</v>
      </c>
      <c r="K19" s="17">
        <v>101200</v>
      </c>
      <c r="L19" s="17">
        <v>20800</v>
      </c>
      <c r="M19" s="17">
        <v>5390</v>
      </c>
      <c r="N19" s="17">
        <v>15400</v>
      </c>
      <c r="O19" s="17">
        <v>6850</v>
      </c>
      <c r="P19" s="17">
        <v>16604</v>
      </c>
      <c r="Q19" s="22">
        <v>8440</v>
      </c>
      <c r="R19" s="9">
        <v>350461.4906980372</v>
      </c>
      <c r="S19" s="9">
        <v>47760</v>
      </c>
      <c r="T19" s="9">
        <v>32362</v>
      </c>
      <c r="U19" s="10">
        <v>430583.4906980372</v>
      </c>
    </row>
    <row r="20" spans="1:21" ht="13.5">
      <c r="A20" s="3">
        <v>2020</v>
      </c>
      <c r="B20" s="21">
        <v>64900</v>
      </c>
      <c r="C20" s="17">
        <v>57770</v>
      </c>
      <c r="D20" s="17">
        <v>18100</v>
      </c>
      <c r="E20" s="17">
        <v>11140</v>
      </c>
      <c r="F20" s="17">
        <v>3645</v>
      </c>
      <c r="G20" s="17">
        <v>10992</v>
      </c>
      <c r="H20" s="17">
        <v>31227.004605458256</v>
      </c>
      <c r="I20" s="17">
        <v>5820</v>
      </c>
      <c r="J20" s="17">
        <v>23390</v>
      </c>
      <c r="K20" s="17">
        <v>100300</v>
      </c>
      <c r="L20" s="17">
        <v>19900</v>
      </c>
      <c r="M20" s="17">
        <v>5240</v>
      </c>
      <c r="N20" s="17">
        <v>15700</v>
      </c>
      <c r="O20" s="17">
        <v>6850</v>
      </c>
      <c r="P20" s="17">
        <v>15866</v>
      </c>
      <c r="Q20" s="22">
        <v>8330</v>
      </c>
      <c r="R20" s="9">
        <v>318593.00460545823</v>
      </c>
      <c r="S20" s="9">
        <v>47840</v>
      </c>
      <c r="T20" s="9">
        <v>32737</v>
      </c>
      <c r="U20" s="10">
        <v>399170.00460545823</v>
      </c>
    </row>
    <row r="21" spans="1:21" ht="13.5">
      <c r="A21" s="3">
        <v>2021</v>
      </c>
      <c r="B21" s="21">
        <v>63500</v>
      </c>
      <c r="C21" s="17">
        <v>58120</v>
      </c>
      <c r="D21" s="17">
        <v>19200</v>
      </c>
      <c r="E21" s="17">
        <v>11300</v>
      </c>
      <c r="F21" s="17">
        <v>3635</v>
      </c>
      <c r="G21" s="17">
        <v>11105</v>
      </c>
      <c r="H21" s="17">
        <v>27761.773538691577</v>
      </c>
      <c r="I21" s="17">
        <v>5770</v>
      </c>
      <c r="J21" s="17">
        <v>44170</v>
      </c>
      <c r="K21" s="17">
        <v>107200</v>
      </c>
      <c r="L21" s="17">
        <v>19900</v>
      </c>
      <c r="M21" s="17">
        <v>5450</v>
      </c>
      <c r="N21" s="17">
        <v>15900</v>
      </c>
      <c r="O21" s="17">
        <v>6650</v>
      </c>
      <c r="P21" s="17">
        <v>15462</v>
      </c>
      <c r="Q21" s="22">
        <v>8330</v>
      </c>
      <c r="R21" s="9">
        <v>341563.77353869157</v>
      </c>
      <c r="S21" s="9">
        <v>47950</v>
      </c>
      <c r="T21" s="9">
        <v>33940</v>
      </c>
      <c r="U21" s="10">
        <v>423453.77353869157</v>
      </c>
    </row>
    <row r="22" spans="1:21" ht="13.5">
      <c r="A22" s="3">
        <v>2022</v>
      </c>
      <c r="B22" s="21">
        <v>64500</v>
      </c>
      <c r="C22" s="17">
        <v>56640</v>
      </c>
      <c r="D22" s="17">
        <v>18900</v>
      </c>
      <c r="E22" s="17">
        <v>11340</v>
      </c>
      <c r="F22" s="17">
        <v>3718</v>
      </c>
      <c r="G22" s="17">
        <v>11270</v>
      </c>
      <c r="H22" s="17">
        <v>27444.472340479886</v>
      </c>
      <c r="I22" s="17">
        <v>5840</v>
      </c>
      <c r="J22" s="17">
        <v>43110</v>
      </c>
      <c r="K22" s="17">
        <v>105700</v>
      </c>
      <c r="L22" s="17">
        <v>19300</v>
      </c>
      <c r="M22" s="17">
        <v>5240</v>
      </c>
      <c r="N22" s="17">
        <v>16500</v>
      </c>
      <c r="O22" s="17">
        <v>6650</v>
      </c>
      <c r="P22" s="17">
        <v>15492</v>
      </c>
      <c r="Q22" s="22">
        <v>8430</v>
      </c>
      <c r="R22" s="9">
        <v>337426.4723404799</v>
      </c>
      <c r="S22" s="9">
        <v>48760</v>
      </c>
      <c r="T22" s="9">
        <v>33888</v>
      </c>
      <c r="U22" s="10">
        <v>420074.4723404799</v>
      </c>
    </row>
    <row r="23" spans="1:21" ht="13.5">
      <c r="A23" s="3">
        <v>2023</v>
      </c>
      <c r="B23" s="21">
        <v>64600</v>
      </c>
      <c r="C23" s="17">
        <v>55560</v>
      </c>
      <c r="D23" s="17">
        <v>19300</v>
      </c>
      <c r="E23" s="17">
        <v>11300</v>
      </c>
      <c r="F23" s="17">
        <v>3707</v>
      </c>
      <c r="G23" s="17">
        <v>11463</v>
      </c>
      <c r="H23" s="17">
        <v>30948.144988250497</v>
      </c>
      <c r="I23" s="17">
        <v>5750</v>
      </c>
      <c r="J23" s="17">
        <v>43850</v>
      </c>
      <c r="K23" s="17">
        <v>107300</v>
      </c>
      <c r="L23" s="17">
        <v>18900</v>
      </c>
      <c r="M23" s="17">
        <v>5360</v>
      </c>
      <c r="N23" s="17">
        <v>16600</v>
      </c>
      <c r="O23" s="17">
        <v>6750</v>
      </c>
      <c r="P23" s="17">
        <v>15264</v>
      </c>
      <c r="Q23" s="22">
        <v>8440</v>
      </c>
      <c r="R23" s="9">
        <v>341782.14498825051</v>
      </c>
      <c r="S23" s="9">
        <v>48840</v>
      </c>
      <c r="T23" s="9">
        <v>34470</v>
      </c>
      <c r="U23" s="10">
        <v>425092.14498825051</v>
      </c>
    </row>
    <row r="24" spans="1:21" ht="13.5">
      <c r="A24" s="3">
        <v>2024</v>
      </c>
      <c r="B24" s="21">
        <v>63800</v>
      </c>
      <c r="C24" s="17">
        <v>57240</v>
      </c>
      <c r="D24" s="17">
        <v>19700</v>
      </c>
      <c r="E24" s="17">
        <v>11340</v>
      </c>
      <c r="F24" s="17">
        <v>3737</v>
      </c>
      <c r="G24" s="17">
        <v>11544</v>
      </c>
      <c r="H24" s="17">
        <v>31248.242847155041</v>
      </c>
      <c r="I24" s="17">
        <v>5750</v>
      </c>
      <c r="J24" s="17">
        <v>44260</v>
      </c>
      <c r="K24" s="17">
        <v>104600</v>
      </c>
      <c r="L24" s="17">
        <v>18600</v>
      </c>
      <c r="M24" s="17">
        <v>5240</v>
      </c>
      <c r="N24" s="17">
        <v>16500</v>
      </c>
      <c r="O24" s="17">
        <v>6750</v>
      </c>
      <c r="P24" s="17">
        <v>15332</v>
      </c>
      <c r="Q24" s="22">
        <v>8340</v>
      </c>
      <c r="R24" s="9">
        <v>340320.24284715508</v>
      </c>
      <c r="S24" s="9">
        <v>48680</v>
      </c>
      <c r="T24" s="9">
        <v>34981</v>
      </c>
      <c r="U24" s="10">
        <v>423981.24284715508</v>
      </c>
    </row>
    <row r="25" spans="1:21" ht="13.5">
      <c r="A25" s="3">
        <v>2025</v>
      </c>
      <c r="B25" s="21">
        <v>63700</v>
      </c>
      <c r="C25" s="17">
        <v>30320</v>
      </c>
      <c r="D25" s="17">
        <v>20500</v>
      </c>
      <c r="E25" s="17">
        <v>11500</v>
      </c>
      <c r="F25" s="17">
        <v>3760</v>
      </c>
      <c r="G25" s="17">
        <v>11630</v>
      </c>
      <c r="H25" s="17">
        <v>30881.264661059518</v>
      </c>
      <c r="I25" s="17">
        <v>5840</v>
      </c>
      <c r="J25" s="17">
        <v>42860</v>
      </c>
      <c r="K25" s="17">
        <v>104400</v>
      </c>
      <c r="L25" s="17">
        <v>18200</v>
      </c>
      <c r="M25" s="17">
        <v>5250</v>
      </c>
      <c r="N25" s="17">
        <v>17200</v>
      </c>
      <c r="O25" s="17">
        <v>6750</v>
      </c>
      <c r="P25" s="17">
        <v>15332</v>
      </c>
      <c r="Q25" s="22">
        <v>8430</v>
      </c>
      <c r="R25" s="9">
        <v>310943.26466105948</v>
      </c>
      <c r="S25" s="9">
        <v>49720</v>
      </c>
      <c r="T25" s="9">
        <v>35890</v>
      </c>
      <c r="U25" s="10">
        <v>396553.26466105948</v>
      </c>
    </row>
    <row r="26" spans="1:21" ht="13.5">
      <c r="A26" s="3">
        <v>2026</v>
      </c>
      <c r="B26" s="21">
        <v>63700</v>
      </c>
      <c r="C26" s="17">
        <v>56290</v>
      </c>
      <c r="D26" s="17">
        <v>21100</v>
      </c>
      <c r="E26" s="17">
        <v>11950</v>
      </c>
      <c r="F26" s="17">
        <v>3774</v>
      </c>
      <c r="G26" s="17">
        <v>11723</v>
      </c>
      <c r="H26" s="17">
        <v>31266.607261449128</v>
      </c>
      <c r="I26" s="17">
        <v>6060</v>
      </c>
      <c r="J26" s="17">
        <v>42590</v>
      </c>
      <c r="K26" s="17">
        <v>59700</v>
      </c>
      <c r="L26" s="17">
        <v>18300</v>
      </c>
      <c r="M26" s="17">
        <v>5360</v>
      </c>
      <c r="N26" s="17">
        <v>18600</v>
      </c>
      <c r="O26" s="17">
        <v>6950</v>
      </c>
      <c r="P26" s="17">
        <v>8798</v>
      </c>
      <c r="Q26" s="22">
        <v>8630</v>
      </c>
      <c r="R26" s="9">
        <v>286004.6072614491</v>
      </c>
      <c r="S26" s="9">
        <v>52190</v>
      </c>
      <c r="T26" s="9">
        <v>36597</v>
      </c>
      <c r="U26" s="10">
        <v>374791.6072614491</v>
      </c>
    </row>
    <row r="27" spans="1:21" ht="13.5">
      <c r="A27" s="3">
        <v>2027</v>
      </c>
      <c r="B27" s="21">
        <v>63700</v>
      </c>
      <c r="C27" s="17">
        <v>57120</v>
      </c>
      <c r="D27" s="17">
        <v>21600</v>
      </c>
      <c r="E27" s="17">
        <v>11900</v>
      </c>
      <c r="F27" s="17">
        <v>3749</v>
      </c>
      <c r="G27" s="17">
        <v>11810</v>
      </c>
      <c r="H27" s="17">
        <v>31635.492570376278</v>
      </c>
      <c r="I27" s="17">
        <v>6280</v>
      </c>
      <c r="J27" s="17">
        <v>42860</v>
      </c>
      <c r="K27" s="17">
        <v>108600</v>
      </c>
      <c r="L27" s="17">
        <v>18800</v>
      </c>
      <c r="M27" s="17">
        <v>5240</v>
      </c>
      <c r="N27" s="17">
        <v>19500</v>
      </c>
      <c r="O27" s="17">
        <v>7050</v>
      </c>
      <c r="P27" s="17">
        <v>14956</v>
      </c>
      <c r="Q27" s="22">
        <v>8750</v>
      </c>
      <c r="R27" s="9">
        <v>342911.49257037626</v>
      </c>
      <c r="S27" s="9">
        <v>53480</v>
      </c>
      <c r="T27" s="9">
        <v>37159</v>
      </c>
      <c r="U27" s="10">
        <v>433550.49257037626</v>
      </c>
    </row>
    <row r="28" spans="1:21" ht="13.5">
      <c r="A28" s="3">
        <v>2028</v>
      </c>
      <c r="B28" s="21">
        <v>63700</v>
      </c>
      <c r="C28" s="17">
        <v>57240</v>
      </c>
      <c r="D28" s="17">
        <v>21700</v>
      </c>
      <c r="E28" s="17">
        <v>12250</v>
      </c>
      <c r="F28" s="17">
        <v>3798</v>
      </c>
      <c r="G28" s="17">
        <v>11506</v>
      </c>
      <c r="H28" s="17">
        <v>31598.81701199391</v>
      </c>
      <c r="I28" s="17">
        <v>6400</v>
      </c>
      <c r="J28" s="17">
        <v>42050</v>
      </c>
      <c r="K28" s="17">
        <v>107300</v>
      </c>
      <c r="L28" s="17">
        <v>18600</v>
      </c>
      <c r="M28" s="17">
        <v>5250</v>
      </c>
      <c r="N28" s="17">
        <v>19400</v>
      </c>
      <c r="O28" s="17">
        <v>7050</v>
      </c>
      <c r="P28" s="17">
        <v>14994</v>
      </c>
      <c r="Q28" s="22">
        <v>8850</v>
      </c>
      <c r="R28" s="9">
        <v>340732.8170119939</v>
      </c>
      <c r="S28" s="9">
        <v>53950</v>
      </c>
      <c r="T28" s="9">
        <v>37004</v>
      </c>
      <c r="U28" s="10">
        <v>431686.8170119939</v>
      </c>
    </row>
    <row r="29" spans="1:21" ht="13.5">
      <c r="A29" s="3">
        <v>2029</v>
      </c>
      <c r="B29" s="21">
        <v>63700</v>
      </c>
      <c r="C29" s="17">
        <v>57320</v>
      </c>
      <c r="D29" s="17">
        <v>22100</v>
      </c>
      <c r="E29" s="17">
        <v>12400</v>
      </c>
      <c r="F29" s="17">
        <v>3808</v>
      </c>
      <c r="G29" s="17">
        <v>11685</v>
      </c>
      <c r="H29" s="17">
        <v>31604.00879128839</v>
      </c>
      <c r="I29" s="17">
        <v>6520</v>
      </c>
      <c r="J29" s="17">
        <v>42270</v>
      </c>
      <c r="K29" s="17">
        <v>108700</v>
      </c>
      <c r="L29" s="17">
        <v>18600</v>
      </c>
      <c r="M29" s="17">
        <v>5160</v>
      </c>
      <c r="N29" s="17">
        <v>19600</v>
      </c>
      <c r="O29" s="17">
        <v>7050</v>
      </c>
      <c r="P29" s="17">
        <v>15183</v>
      </c>
      <c r="Q29" s="22">
        <v>8960</v>
      </c>
      <c r="R29" s="9">
        <v>342537.00879128836</v>
      </c>
      <c r="S29" s="9">
        <v>54530</v>
      </c>
      <c r="T29" s="9">
        <v>37593</v>
      </c>
      <c r="U29" s="10">
        <v>434660.00879128836</v>
      </c>
    </row>
    <row r="30" spans="1:21" ht="13.5">
      <c r="A30" s="4">
        <v>2030</v>
      </c>
      <c r="B30" s="18">
        <v>63700</v>
      </c>
      <c r="C30" s="19">
        <v>58050</v>
      </c>
      <c r="D30" s="19">
        <v>22600</v>
      </c>
      <c r="E30" s="19">
        <v>12450</v>
      </c>
      <c r="F30" s="19">
        <v>3781</v>
      </c>
      <c r="G30" s="19">
        <v>11870</v>
      </c>
      <c r="H30" s="19">
        <v>31942.153078469266</v>
      </c>
      <c r="I30" s="19">
        <v>6340</v>
      </c>
      <c r="J30" s="19">
        <v>42720</v>
      </c>
      <c r="K30" s="19">
        <v>108400</v>
      </c>
      <c r="L30" s="19">
        <v>18800</v>
      </c>
      <c r="M30" s="19">
        <v>5150</v>
      </c>
      <c r="N30" s="19">
        <v>19600</v>
      </c>
      <c r="O30" s="19">
        <v>7050</v>
      </c>
      <c r="P30" s="19">
        <v>15267</v>
      </c>
      <c r="Q30" s="20">
        <v>8960</v>
      </c>
      <c r="R30" s="11">
        <v>344029.15307846927</v>
      </c>
      <c r="S30" s="11">
        <v>54400</v>
      </c>
      <c r="T30" s="11">
        <v>38251</v>
      </c>
      <c r="U30" s="12">
        <v>436680.15307846927</v>
      </c>
    </row>
    <row r="31" spans="1:21" ht="12.75" customHeight="1">
      <c r="A31" s="74" t="s">
        <v>207</v>
      </c>
      <c r="B31" s="88" t="s">
        <v>284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U37"/>
  <sheetViews>
    <sheetView zoomScaleNormal="100" workbookViewId="0">
      <selection activeCell="B17" sqref="B17:G17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178</v>
      </c>
      <c r="B3" s="14" t="s">
        <v>180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1"/>
      <c r="S11" s="31"/>
      <c r="T11" s="31"/>
      <c r="U11" s="5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1"/>
      <c r="S12" s="31"/>
      <c r="T12" s="31"/>
      <c r="U12" s="5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1"/>
      <c r="S13" s="31"/>
      <c r="T13" s="31"/>
      <c r="U13" s="5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1"/>
      <c r="S14" s="31"/>
      <c r="T14" s="31"/>
      <c r="U14" s="5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1"/>
      <c r="S15" s="31"/>
      <c r="T15" s="31"/>
      <c r="U15" s="51"/>
    </row>
    <row r="16" spans="1:21" ht="13.5" hidden="1">
      <c r="A16" s="3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31"/>
      <c r="S16" s="31"/>
      <c r="T16" s="31"/>
      <c r="U16" s="51"/>
    </row>
    <row r="17" spans="1:21" ht="13.5">
      <c r="A17" s="3">
        <v>2017</v>
      </c>
      <c r="B17" s="25">
        <v>55.485280497747944</v>
      </c>
      <c r="C17" s="26">
        <v>45.618962751737655</v>
      </c>
      <c r="D17" s="26">
        <v>65.558226947953003</v>
      </c>
      <c r="E17" s="26">
        <v>58.398367763325687</v>
      </c>
      <c r="F17" s="26">
        <v>49.162084315265773</v>
      </c>
      <c r="G17" s="26">
        <v>65.680119581464865</v>
      </c>
      <c r="H17" s="26">
        <v>49.774195687248138</v>
      </c>
      <c r="I17" s="26">
        <v>44.254048105643768</v>
      </c>
      <c r="J17" s="26">
        <v>51.275651079057241</v>
      </c>
      <c r="K17" s="26">
        <v>38.087647005744877</v>
      </c>
      <c r="L17" s="26">
        <v>47.785792349726776</v>
      </c>
      <c r="M17" s="26">
        <v>54.609090012816722</v>
      </c>
      <c r="N17" s="26">
        <v>48.95723684210526</v>
      </c>
      <c r="O17" s="26">
        <v>38.536492890995262</v>
      </c>
      <c r="P17" s="26">
        <v>54.812917733774746</v>
      </c>
      <c r="Q17" s="27">
        <v>51.781652767247913</v>
      </c>
      <c r="R17" s="31">
        <v>46.289293318859961</v>
      </c>
      <c r="S17" s="31">
        <v>48.819236170102116</v>
      </c>
      <c r="T17" s="31">
        <v>63.272349426652319</v>
      </c>
      <c r="U17" s="51">
        <v>47.53643199919334</v>
      </c>
    </row>
    <row r="18" spans="1:21" ht="13.5">
      <c r="A18" s="3">
        <v>2018</v>
      </c>
      <c r="B18" s="25">
        <v>55.889870264324301</v>
      </c>
      <c r="C18" s="26">
        <v>46.642335766423358</v>
      </c>
      <c r="D18" s="26">
        <v>61.070247655037456</v>
      </c>
      <c r="E18" s="26">
        <v>56.614044637996727</v>
      </c>
      <c r="F18" s="26">
        <v>48.188453881884541</v>
      </c>
      <c r="G18" s="26">
        <v>66.252252252252248</v>
      </c>
      <c r="H18" s="26">
        <v>50.124188487903432</v>
      </c>
      <c r="I18" s="26">
        <v>45.320385380027531</v>
      </c>
      <c r="J18" s="26">
        <v>50.834591039127787</v>
      </c>
      <c r="K18" s="26">
        <v>38.510226180853174</v>
      </c>
      <c r="L18" s="26">
        <v>47.86037290325455</v>
      </c>
      <c r="M18" s="26">
        <v>59.59585598522925</v>
      </c>
      <c r="N18" s="26">
        <v>47.484276729559753</v>
      </c>
      <c r="O18" s="26">
        <v>38.411932933325858</v>
      </c>
      <c r="P18" s="26">
        <v>51.821270920003812</v>
      </c>
      <c r="Q18" s="27">
        <v>50.841258229700074</v>
      </c>
      <c r="R18" s="31">
        <v>46.591031422023136</v>
      </c>
      <c r="S18" s="31">
        <v>47.982320130484688</v>
      </c>
      <c r="T18" s="31">
        <v>60.869888337699493</v>
      </c>
      <c r="U18" s="51">
        <v>47.578570051403119</v>
      </c>
    </row>
    <row r="19" spans="1:21" ht="13.5">
      <c r="A19" s="3">
        <v>2019</v>
      </c>
      <c r="B19" s="25">
        <v>56.124817615068309</v>
      </c>
      <c r="C19" s="26">
        <v>46.235912847483092</v>
      </c>
      <c r="D19" s="26">
        <v>60.483189727994592</v>
      </c>
      <c r="E19" s="26">
        <v>54.700854700854705</v>
      </c>
      <c r="F19" s="26">
        <v>48.256681590014921</v>
      </c>
      <c r="G19" s="26">
        <v>66.19119878603945</v>
      </c>
      <c r="H19" s="26">
        <v>49.338136987086521</v>
      </c>
      <c r="I19" s="26">
        <v>44.125385251447042</v>
      </c>
      <c r="J19" s="26">
        <v>54.482484076433124</v>
      </c>
      <c r="K19" s="26">
        <v>39.908037999392704</v>
      </c>
      <c r="L19" s="26">
        <v>49.562751685848404</v>
      </c>
      <c r="M19" s="26">
        <v>57.242990654205606</v>
      </c>
      <c r="N19" s="26">
        <v>47.384615384615387</v>
      </c>
      <c r="O19" s="26">
        <v>38.153073946182985</v>
      </c>
      <c r="P19" s="26">
        <v>54.807724046872423</v>
      </c>
      <c r="Q19" s="27">
        <v>49.304825330061924</v>
      </c>
      <c r="R19" s="31">
        <v>47.56655398861497</v>
      </c>
      <c r="S19" s="31">
        <v>47.123831847351681</v>
      </c>
      <c r="T19" s="31">
        <v>60.556501562470764</v>
      </c>
      <c r="U19" s="51">
        <v>48.294847009708647</v>
      </c>
    </row>
    <row r="20" spans="1:21" ht="13.5">
      <c r="A20" s="3">
        <v>2020</v>
      </c>
      <c r="B20" s="25">
        <v>54.918552993441928</v>
      </c>
      <c r="C20" s="26">
        <v>44.644513137557965</v>
      </c>
      <c r="D20" s="26">
        <v>61.127997298210069</v>
      </c>
      <c r="E20" s="26">
        <v>53.975483308299822</v>
      </c>
      <c r="F20" s="26">
        <v>50.787237007106036</v>
      </c>
      <c r="G20" s="26">
        <v>67.024390243902445</v>
      </c>
      <c r="H20" s="26">
        <v>50.423472828713713</v>
      </c>
      <c r="I20" s="26">
        <v>43.494507136985277</v>
      </c>
      <c r="J20" s="26">
        <v>28.758196721311478</v>
      </c>
      <c r="K20" s="26">
        <v>40.673154906731554</v>
      </c>
      <c r="L20" s="26">
        <v>48.894348894348894</v>
      </c>
      <c r="M20" s="26">
        <v>56.344086021505376</v>
      </c>
      <c r="N20" s="26">
        <v>47.865853658536587</v>
      </c>
      <c r="O20" s="26">
        <v>38.282255254175794</v>
      </c>
      <c r="P20" s="26">
        <v>53.779404786116189</v>
      </c>
      <c r="Q20" s="27">
        <v>46.185406963850077</v>
      </c>
      <c r="R20" s="31">
        <v>44.437899778032268</v>
      </c>
      <c r="S20" s="31">
        <v>46.55987911005105</v>
      </c>
      <c r="T20" s="31">
        <v>61.550754883712187</v>
      </c>
      <c r="U20" s="51">
        <v>45.730423839251337</v>
      </c>
    </row>
    <row r="21" spans="1:21" ht="13.5">
      <c r="A21" s="3">
        <v>2021</v>
      </c>
      <c r="B21" s="25">
        <v>54.720151665302254</v>
      </c>
      <c r="C21" s="26">
        <v>46.126984126984127</v>
      </c>
      <c r="D21" s="26">
        <v>65.237334783051878</v>
      </c>
      <c r="E21" s="26">
        <v>54.510371442354078</v>
      </c>
      <c r="F21" s="26">
        <v>51.189973243205181</v>
      </c>
      <c r="G21" s="26">
        <v>68.024502297090351</v>
      </c>
      <c r="H21" s="26">
        <v>46.593056028416555</v>
      </c>
      <c r="I21" s="26">
        <v>43.143412591595634</v>
      </c>
      <c r="J21" s="26">
        <v>56.483375959079282</v>
      </c>
      <c r="K21" s="26">
        <v>44.610903037869335</v>
      </c>
      <c r="L21" s="26">
        <v>50.507614213197968</v>
      </c>
      <c r="M21" s="26">
        <v>62.643678160919535</v>
      </c>
      <c r="N21" s="26">
        <v>48.773006134969329</v>
      </c>
      <c r="O21" s="26">
        <v>38.036720972322208</v>
      </c>
      <c r="P21" s="26">
        <v>53.749087496089267</v>
      </c>
      <c r="Q21" s="27">
        <v>44.669669669669673</v>
      </c>
      <c r="R21" s="31">
        <v>49.005161947055839</v>
      </c>
      <c r="S21" s="31">
        <v>46.628045778642502</v>
      </c>
      <c r="T21" s="31">
        <v>64.210984354011771</v>
      </c>
      <c r="U21" s="51">
        <v>49.661068236582778</v>
      </c>
    </row>
    <row r="22" spans="1:21" ht="13.5">
      <c r="A22" s="3">
        <v>2022</v>
      </c>
      <c r="B22" s="25">
        <v>56.449707249192635</v>
      </c>
      <c r="C22" s="26">
        <v>45.640612409347305</v>
      </c>
      <c r="D22" s="26">
        <v>63.46754424258706</v>
      </c>
      <c r="E22" s="26">
        <v>54.832938445916547</v>
      </c>
      <c r="F22" s="26">
        <v>52.447453801664544</v>
      </c>
      <c r="G22" s="26">
        <v>69.567901234567898</v>
      </c>
      <c r="H22" s="26">
        <v>47.111738834208616</v>
      </c>
      <c r="I22" s="26">
        <v>43.153772260400501</v>
      </c>
      <c r="J22" s="26">
        <v>56.525349650349646</v>
      </c>
      <c r="K22" s="26">
        <v>45.036216446527483</v>
      </c>
      <c r="L22" s="26">
        <v>50.700081435363963</v>
      </c>
      <c r="M22" s="26">
        <v>63.132530120481924</v>
      </c>
      <c r="N22" s="26">
        <v>49.848942598187314</v>
      </c>
      <c r="O22" s="26">
        <v>38.299168424106149</v>
      </c>
      <c r="P22" s="26">
        <v>54.593508827571625</v>
      </c>
      <c r="Q22" s="27">
        <v>44.26591052299937</v>
      </c>
      <c r="R22" s="31">
        <v>49.452407966549679</v>
      </c>
      <c r="S22" s="31">
        <v>47.01059415930218</v>
      </c>
      <c r="T22" s="31">
        <v>63.857692017788501</v>
      </c>
      <c r="U22" s="51">
        <v>50.061611148469453</v>
      </c>
    </row>
    <row r="23" spans="1:21" ht="13.5">
      <c r="A23" s="3">
        <v>2023</v>
      </c>
      <c r="B23" s="25">
        <v>57.113555186193729</v>
      </c>
      <c r="C23" s="26">
        <v>45.355102040816327</v>
      </c>
      <c r="D23" s="26">
        <v>64.262644424466416</v>
      </c>
      <c r="E23" s="26">
        <v>54.350440094271555</v>
      </c>
      <c r="F23" s="26">
        <v>52.284908321579692</v>
      </c>
      <c r="G23" s="26">
        <v>70.759259259259252</v>
      </c>
      <c r="H23" s="26">
        <v>53.556243895823826</v>
      </c>
      <c r="I23" s="26">
        <v>42.35727440147329</v>
      </c>
      <c r="J23" s="26">
        <v>59.017496635262447</v>
      </c>
      <c r="K23" s="26">
        <v>46.450216450216452</v>
      </c>
      <c r="L23" s="26">
        <v>50.761421319796952</v>
      </c>
      <c r="M23" s="26">
        <v>67</v>
      </c>
      <c r="N23" s="26">
        <v>49.700598802395206</v>
      </c>
      <c r="O23" s="26">
        <v>38.89128854690037</v>
      </c>
      <c r="P23" s="26">
        <v>54.715560812990645</v>
      </c>
      <c r="Q23" s="27">
        <v>43.839601080407235</v>
      </c>
      <c r="R23" s="31">
        <v>50.873743391705574</v>
      </c>
      <c r="S23" s="31">
        <v>46.793230459042242</v>
      </c>
      <c r="T23" s="31">
        <v>64.643774731354199</v>
      </c>
      <c r="U23" s="51">
        <v>51.245475404850062</v>
      </c>
    </row>
    <row r="24" spans="1:21" ht="13.5">
      <c r="A24" s="3">
        <v>2024</v>
      </c>
      <c r="B24" s="25">
        <v>56.945473370404422</v>
      </c>
      <c r="C24" s="26">
        <v>47.344913151364764</v>
      </c>
      <c r="D24" s="26">
        <v>64.575343363818135</v>
      </c>
      <c r="E24" s="26">
        <v>54.198728671796594</v>
      </c>
      <c r="F24" s="26">
        <v>52.185448959642514</v>
      </c>
      <c r="G24" s="26">
        <v>70.822085889570559</v>
      </c>
      <c r="H24" s="26">
        <v>54.365097988213051</v>
      </c>
      <c r="I24" s="26">
        <v>42.124542124542124</v>
      </c>
      <c r="J24" s="26">
        <v>60.824553366926246</v>
      </c>
      <c r="K24" s="26">
        <v>45.81690757774858</v>
      </c>
      <c r="L24" s="26">
        <v>51.005018235665119</v>
      </c>
      <c r="M24" s="26">
        <v>65.5</v>
      </c>
      <c r="N24" s="26">
        <v>49.253731343283583</v>
      </c>
      <c r="O24" s="26">
        <v>38.659626425773638</v>
      </c>
      <c r="P24" s="26">
        <v>55.619241094101433</v>
      </c>
      <c r="Q24" s="27">
        <v>43.756558237145853</v>
      </c>
      <c r="R24" s="31">
        <v>51.290499440553617</v>
      </c>
      <c r="S24" s="31">
        <v>46.542277986845612</v>
      </c>
      <c r="T24" s="31">
        <v>64.818040320189738</v>
      </c>
      <c r="U24" s="51">
        <v>51.57444298340971</v>
      </c>
    </row>
    <row r="25" spans="1:21" ht="13.5">
      <c r="A25" s="3">
        <v>2025</v>
      </c>
      <c r="B25" s="25">
        <v>57.049714751426237</v>
      </c>
      <c r="C25" s="26">
        <v>24.570502431118317</v>
      </c>
      <c r="D25" s="26">
        <v>65.935479720819529</v>
      </c>
      <c r="E25" s="26">
        <v>54.071845025390253</v>
      </c>
      <c r="F25" s="26">
        <v>51.905024848150191</v>
      </c>
      <c r="G25" s="26">
        <v>70.591805766312604</v>
      </c>
      <c r="H25" s="26">
        <v>53.534074414273178</v>
      </c>
      <c r="I25" s="26">
        <v>42.426443879404289</v>
      </c>
      <c r="J25" s="26">
        <v>59.860335195530723</v>
      </c>
      <c r="K25" s="26">
        <v>45.910290237467017</v>
      </c>
      <c r="L25" s="26">
        <v>50.980392156862742</v>
      </c>
      <c r="M25" s="26">
        <v>65.625</v>
      </c>
      <c r="N25" s="26">
        <v>50.887573964497044</v>
      </c>
      <c r="O25" s="26">
        <v>38.286830037846613</v>
      </c>
      <c r="P25" s="26">
        <v>55.968460246769368</v>
      </c>
      <c r="Q25" s="27">
        <v>44.490183660544645</v>
      </c>
      <c r="R25" s="31">
        <v>46.911022844791525</v>
      </c>
      <c r="S25" s="31">
        <v>47.167715650671198</v>
      </c>
      <c r="T25" s="31">
        <v>65.480751687648237</v>
      </c>
      <c r="U25" s="51">
        <v>48.18051533628833</v>
      </c>
    </row>
    <row r="26" spans="1:21" ht="13.5">
      <c r="A26" s="3">
        <v>2026</v>
      </c>
      <c r="B26" s="25">
        <v>57.245048348251196</v>
      </c>
      <c r="C26" s="26">
        <v>45.838762214983717</v>
      </c>
      <c r="D26" s="26">
        <v>66.088263851912174</v>
      </c>
      <c r="E26" s="26">
        <v>55.132641291810849</v>
      </c>
      <c r="F26" s="26">
        <v>51.769547325102884</v>
      </c>
      <c r="G26" s="26">
        <v>70.833836858006038</v>
      </c>
      <c r="H26" s="26">
        <v>53.950266608199762</v>
      </c>
      <c r="I26" s="26">
        <v>42.565147151787599</v>
      </c>
      <c r="J26" s="26">
        <v>59.733520336605892</v>
      </c>
      <c r="K26" s="26">
        <v>26.264848218213814</v>
      </c>
      <c r="L26" s="26">
        <v>51.646769960206584</v>
      </c>
      <c r="M26" s="26">
        <v>67</v>
      </c>
      <c r="N26" s="26">
        <v>53.913043478260867</v>
      </c>
      <c r="O26" s="26">
        <v>38.539957282876195</v>
      </c>
      <c r="P26" s="26">
        <v>31.839895773016792</v>
      </c>
      <c r="Q26" s="27">
        <v>47.456695078361285</v>
      </c>
      <c r="R26" s="31">
        <v>43.222994150851726</v>
      </c>
      <c r="S26" s="31">
        <v>48.944843227101863</v>
      </c>
      <c r="T26" s="31">
        <v>65.62483188982732</v>
      </c>
      <c r="U26" s="51">
        <v>45.479300156560534</v>
      </c>
    </row>
    <row r="27" spans="1:21" ht="13.5">
      <c r="A27" s="3">
        <v>2027</v>
      </c>
      <c r="B27" s="25">
        <v>57.450531214487995</v>
      </c>
      <c r="C27" s="26">
        <v>46.36363636363636</v>
      </c>
      <c r="D27" s="26">
        <v>66.48813371502446</v>
      </c>
      <c r="E27" s="26">
        <v>53.877846697152179</v>
      </c>
      <c r="F27" s="26">
        <v>51.138998772336649</v>
      </c>
      <c r="G27" s="26">
        <v>71.251885369532431</v>
      </c>
      <c r="H27" s="26">
        <v>54.440000465277564</v>
      </c>
      <c r="I27" s="26">
        <v>43.04318026045236</v>
      </c>
      <c r="J27" s="26">
        <v>60.451339915373772</v>
      </c>
      <c r="K27" s="26">
        <v>47.904719894133216</v>
      </c>
      <c r="L27" s="26">
        <v>52.908563870205164</v>
      </c>
      <c r="M27" s="26">
        <v>65.5</v>
      </c>
      <c r="N27" s="26">
        <v>55.714285714285715</v>
      </c>
      <c r="O27" s="26">
        <v>38.44874569904696</v>
      </c>
      <c r="P27" s="26">
        <v>54.198224315999276</v>
      </c>
      <c r="Q27" s="27">
        <v>49.488151122674054</v>
      </c>
      <c r="R27" s="31">
        <v>51.884218787067546</v>
      </c>
      <c r="S27" s="31">
        <v>49.659174081291482</v>
      </c>
      <c r="T27" s="31">
        <v>65.892929973578291</v>
      </c>
      <c r="U27" s="51">
        <v>52.551329693705959</v>
      </c>
    </row>
    <row r="28" spans="1:21" ht="13.5">
      <c r="A28" s="3">
        <v>2028</v>
      </c>
      <c r="B28" s="25">
        <v>57.318192452354808</v>
      </c>
      <c r="C28" s="26">
        <v>46.498781478472786</v>
      </c>
      <c r="D28" s="26">
        <v>65.965466926070036</v>
      </c>
      <c r="E28" s="26">
        <v>54.169983196250115</v>
      </c>
      <c r="F28" s="26">
        <v>51.694569211923238</v>
      </c>
      <c r="G28" s="26">
        <v>69.001499250374806</v>
      </c>
      <c r="H28" s="26">
        <v>53.729890091044808</v>
      </c>
      <c r="I28" s="26">
        <v>42.883945322969716</v>
      </c>
      <c r="J28" s="26">
        <v>59.504716981132063</v>
      </c>
      <c r="K28" s="26">
        <v>47.123407992973213</v>
      </c>
      <c r="L28" s="26">
        <v>52.394366197183096</v>
      </c>
      <c r="M28" s="26">
        <v>65.625</v>
      </c>
      <c r="N28" s="26">
        <v>54.647887323943664</v>
      </c>
      <c r="O28" s="26">
        <v>38.135535345693839</v>
      </c>
      <c r="P28" s="26">
        <v>54.644848573198736</v>
      </c>
      <c r="Q28" s="27">
        <v>51.147199907530485</v>
      </c>
      <c r="R28" s="31">
        <v>51.443003136356204</v>
      </c>
      <c r="S28" s="31">
        <v>49.573778198427874</v>
      </c>
      <c r="T28" s="31">
        <v>65.012825468217443</v>
      </c>
      <c r="U28" s="51">
        <v>52.130053673740726</v>
      </c>
    </row>
    <row r="29" spans="1:21" ht="13.5">
      <c r="A29" s="3">
        <v>2029</v>
      </c>
      <c r="B29" s="25">
        <v>57.569431264629586</v>
      </c>
      <c r="C29" s="26">
        <v>46.601626016260163</v>
      </c>
      <c r="D29" s="26">
        <v>66.973755985211227</v>
      </c>
      <c r="E29" s="26">
        <v>54.570259208731244</v>
      </c>
      <c r="F29" s="26">
        <v>52.314878417365016</v>
      </c>
      <c r="G29" s="26">
        <v>70.604229607250758</v>
      </c>
      <c r="H29" s="26">
        <v>53.26727813670491</v>
      </c>
      <c r="I29" s="26">
        <v>43.767201449956367</v>
      </c>
      <c r="J29" s="26">
        <v>60.529832935560869</v>
      </c>
      <c r="K29" s="26">
        <v>47.948831054256722</v>
      </c>
      <c r="L29" s="26">
        <v>52.443116136126541</v>
      </c>
      <c r="M29" s="26">
        <v>64.5</v>
      </c>
      <c r="N29" s="26">
        <v>55.211267605633807</v>
      </c>
      <c r="O29" s="26">
        <v>38.414865561164426</v>
      </c>
      <c r="P29" s="26">
        <v>55.521831346449204</v>
      </c>
      <c r="Q29" s="27">
        <v>51.630747954362107</v>
      </c>
      <c r="R29" s="31">
        <v>51.873898025868279</v>
      </c>
      <c r="S29" s="31">
        <v>50.107386572776193</v>
      </c>
      <c r="T29" s="31">
        <v>66.153412990303906</v>
      </c>
      <c r="U29" s="51">
        <v>52.623576517972246</v>
      </c>
    </row>
    <row r="30" spans="1:21" ht="13.5">
      <c r="A30" s="4">
        <v>2030</v>
      </c>
      <c r="B30" s="28">
        <v>57.597540575975401</v>
      </c>
      <c r="C30" s="29">
        <v>47.42647058823529</v>
      </c>
      <c r="D30" s="29">
        <v>67.603948549207288</v>
      </c>
      <c r="E30" s="29">
        <v>54.504859469398482</v>
      </c>
      <c r="F30" s="29">
        <v>51.830020562028793</v>
      </c>
      <c r="G30" s="29">
        <v>71.506024096385545</v>
      </c>
      <c r="H30" s="29">
        <v>53.450501091393136</v>
      </c>
      <c r="I30" s="29">
        <v>42.487602198096766</v>
      </c>
      <c r="J30" s="29">
        <v>61.145038167938928</v>
      </c>
      <c r="K30" s="29">
        <v>47.774349933891578</v>
      </c>
      <c r="L30" s="29">
        <v>53.307624691638075</v>
      </c>
      <c r="M30" s="29">
        <v>64.375</v>
      </c>
      <c r="N30" s="29">
        <v>54.748603351955303</v>
      </c>
      <c r="O30" s="29">
        <v>38.145164249475755</v>
      </c>
      <c r="P30" s="29">
        <v>56.304628434445881</v>
      </c>
      <c r="Q30" s="30">
        <v>51.821862348178136</v>
      </c>
      <c r="R30" s="32">
        <v>52.133218850441622</v>
      </c>
      <c r="S30" s="32">
        <v>49.754871210550036</v>
      </c>
      <c r="T30" s="32">
        <v>66.726559092891407</v>
      </c>
      <c r="U30" s="52">
        <v>52.830712917257991</v>
      </c>
    </row>
    <row r="31" spans="1:21" ht="12.75" customHeight="1">
      <c r="A31" s="74" t="s">
        <v>203</v>
      </c>
      <c r="B31" s="88" t="s">
        <v>250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1:21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>
      <c r="A33" s="7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>
      <c r="A34" s="75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7" spans="1:21">
      <c r="A37" s="87">
        <v>124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</sheetData>
  <mergeCells count="2">
    <mergeCell ref="A37:U37"/>
    <mergeCell ref="B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110</vt:i4>
      </vt:variant>
    </vt:vector>
  </HeadingPairs>
  <TitlesOfParts>
    <vt:vector size="110" baseType="lpstr">
      <vt:lpstr>Inhaltsverzeichnis</vt:lpstr>
      <vt:lpstr>S_SUM</vt:lpstr>
      <vt:lpstr>S_ABS_SUM</vt:lpstr>
      <vt:lpstr>S_Vors_SUM</vt:lpstr>
      <vt:lpstr>S_Vors_Vkl</vt:lpstr>
      <vt:lpstr>S_Vors_SKG</vt:lpstr>
      <vt:lpstr>S_Prim_SUM 1-4</vt:lpstr>
      <vt:lpstr>S_Prim_GS 1-4</vt:lpstr>
      <vt:lpstr>S_Prim_IGS 1-4</vt:lpstr>
      <vt:lpstr>S_Prim_FWS 1-4</vt:lpstr>
      <vt:lpstr>S_SekI_SUM 5-10</vt:lpstr>
      <vt:lpstr>S_SekI_SUM 5-6</vt:lpstr>
      <vt:lpstr>S_SekI_SUM 7-10</vt:lpstr>
      <vt:lpstr>S_SekI_SUOS 5-6</vt:lpstr>
      <vt:lpstr>S_SekI HS 5-10</vt:lpstr>
      <vt:lpstr>S_SekI_HS 5-6</vt:lpstr>
      <vt:lpstr>S_SekI_HS 7-10</vt:lpstr>
      <vt:lpstr>S_SekI SMB 5-10</vt:lpstr>
      <vt:lpstr>S_SekI_SMB 5-6</vt:lpstr>
      <vt:lpstr>S_SekI_SMB 7-10</vt:lpstr>
      <vt:lpstr>S_SekI RS 5-10</vt:lpstr>
      <vt:lpstr>S_SekI_RS 5-6</vt:lpstr>
      <vt:lpstr>S_SekI_RS 7-10</vt:lpstr>
      <vt:lpstr>S_SekI Gym 5-10</vt:lpstr>
      <vt:lpstr>S_SekI_Gym 5-6</vt:lpstr>
      <vt:lpstr>S_SekI_Gym 7-9</vt:lpstr>
      <vt:lpstr>S_SekI_Gym 10</vt:lpstr>
      <vt:lpstr>S_SekI IGS 5-10</vt:lpstr>
      <vt:lpstr>S_SekI_IGS 5-6</vt:lpstr>
      <vt:lpstr>S_SekI_IGS 7-9</vt:lpstr>
      <vt:lpstr>S_SekI_IGS 10</vt:lpstr>
      <vt:lpstr>S_SekI FWS 5-10</vt:lpstr>
      <vt:lpstr>S_SekI_FWS 5-6</vt:lpstr>
      <vt:lpstr>S_SekI_FWS 7-10</vt:lpstr>
      <vt:lpstr>S_SekI_AHS</vt:lpstr>
      <vt:lpstr>S_SekI_ARS</vt:lpstr>
      <vt:lpstr>S_SekII_ABS_SUM</vt:lpstr>
      <vt:lpstr>S_SekII_ABS_GYM</vt:lpstr>
      <vt:lpstr>S_SekII_ABS_GYM E</vt:lpstr>
      <vt:lpstr>S_SekII_ABS_GYM Q1+Q2</vt:lpstr>
      <vt:lpstr>S_SekII_ABS_IGS</vt:lpstr>
      <vt:lpstr>S_SekII_ABS_IGS E</vt:lpstr>
      <vt:lpstr>S_SekII_ABS_IGS Q1+Q2</vt:lpstr>
      <vt:lpstr>S_SekII_ABS_FWS</vt:lpstr>
      <vt:lpstr>S_SekII_ABS_AGYM</vt:lpstr>
      <vt:lpstr>S_SekII_ABS_KOL</vt:lpstr>
      <vt:lpstr>S_SOS</vt:lpstr>
      <vt:lpstr>S_SOS FSL</vt:lpstr>
      <vt:lpstr>S_SOS SFS</vt:lpstr>
      <vt:lpstr>S_BBS_SUM</vt:lpstr>
      <vt:lpstr>S_BBS_SUM_VZ</vt:lpstr>
      <vt:lpstr>S_BBS_SUM_TZ</vt:lpstr>
      <vt:lpstr>S_BBS_BS</vt:lpstr>
      <vt:lpstr>S_BBS_BdS</vt:lpstr>
      <vt:lpstr>S_BBS_BVJ</vt:lpstr>
      <vt:lpstr>S_BBS_BVJ_VZ</vt:lpstr>
      <vt:lpstr>S_BBS_BVJ_TZ</vt:lpstr>
      <vt:lpstr>S_BBS_BGJ</vt:lpstr>
      <vt:lpstr>S_BBS_BAS</vt:lpstr>
      <vt:lpstr>S_BBS_BAS_VZ</vt:lpstr>
      <vt:lpstr>S_BBS_BAS_TZ</vt:lpstr>
      <vt:lpstr>S_BBS_BFS</vt:lpstr>
      <vt:lpstr>S_BBS_BFS_VZ</vt:lpstr>
      <vt:lpstr>S_BBS_BFS_TZ</vt:lpstr>
      <vt:lpstr>S_BBS_BOS</vt:lpstr>
      <vt:lpstr>S_BBS_BOS_VZ</vt:lpstr>
      <vt:lpstr>S_BBS_BOS_TZ</vt:lpstr>
      <vt:lpstr>S_BBS_FGY</vt:lpstr>
      <vt:lpstr>S_BBS_FOS</vt:lpstr>
      <vt:lpstr>S_BBS_FOS_VZ</vt:lpstr>
      <vt:lpstr>S_BBS_FOS_TZ</vt:lpstr>
      <vt:lpstr>S_BBS_FS</vt:lpstr>
      <vt:lpstr>S_BBS_FS_VZ</vt:lpstr>
      <vt:lpstr>S_BBS_FS_TZ</vt:lpstr>
      <vt:lpstr>S_BBS_FAK</vt:lpstr>
      <vt:lpstr>S_BBS_FAK_VZ</vt:lpstr>
      <vt:lpstr>S_BBS_FAK_TZ</vt:lpstr>
      <vt:lpstr>A_ABS_SUM</vt:lpstr>
      <vt:lpstr>A_ABS_oHSA</vt:lpstr>
      <vt:lpstr>A_ABS_oHSA_SOS</vt:lpstr>
      <vt:lpstr>A_ABS_HSA</vt:lpstr>
      <vt:lpstr>A_ABS_RSA</vt:lpstr>
      <vt:lpstr>A_ABS_FHR</vt:lpstr>
      <vt:lpstr>A_ABS_AHR</vt:lpstr>
      <vt:lpstr>A_BBS_SUM</vt:lpstr>
      <vt:lpstr>A_BBS_BS</vt:lpstr>
      <vt:lpstr>A_BBS_BVJ</vt:lpstr>
      <vt:lpstr>A_BBS_BGJ</vt:lpstr>
      <vt:lpstr>A_BBS_BAS</vt:lpstr>
      <vt:lpstr>A_BBS_BFS</vt:lpstr>
      <vt:lpstr>A_BBS_BOS</vt:lpstr>
      <vt:lpstr>A_BBS_FGY</vt:lpstr>
      <vt:lpstr>A_BBS_FOS</vt:lpstr>
      <vt:lpstr>A_BBS_FS</vt:lpstr>
      <vt:lpstr>A_BBS_FAK</vt:lpstr>
      <vt:lpstr>A_BBS_FHR</vt:lpstr>
      <vt:lpstr>A_BBS_HSR</vt:lpstr>
      <vt:lpstr>A_HR</vt:lpstr>
      <vt:lpstr>A_HR_BEV</vt:lpstr>
      <vt:lpstr>A_AHR</vt:lpstr>
      <vt:lpstr>A_AHR_BEV</vt:lpstr>
      <vt:lpstr>A_FHR</vt:lpstr>
      <vt:lpstr>A_FHR_BEV</vt:lpstr>
      <vt:lpstr>Schulanfänger_SUM</vt:lpstr>
      <vt:lpstr>Schulanfänger_GS</vt:lpstr>
      <vt:lpstr>Schulanfänger_IGS</vt:lpstr>
      <vt:lpstr>Schulanfänger_FWS</vt:lpstr>
      <vt:lpstr>Schluanfänger_SOS</vt:lpstr>
      <vt:lpstr>BEV_Leb-Geb</vt:lpstr>
      <vt:lpstr>BEV_18-21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Henselin, Paula</cp:lastModifiedBy>
  <cp:lastPrinted>2019-10-17T07:42:55Z</cp:lastPrinted>
  <dcterms:created xsi:type="dcterms:W3CDTF">2011-01-19T11:02:47Z</dcterms:created>
  <dcterms:modified xsi:type="dcterms:W3CDTF">2019-10-17T07:56:33Z</dcterms:modified>
</cp:coreProperties>
</file>